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Лист1" sheetId="1" r:id="rId1"/>
  </sheets>
  <definedNames>
    <definedName name="_xlnm._FilterDatabase" localSheetId="0" hidden="1">Лист1!$A$8:$J$3215</definedName>
    <definedName name="_xlnm.Print_Titles" localSheetId="0">Лист1!$7:$7</definedName>
    <definedName name="_xlnm.Print_Area" localSheetId="0">Лист1!$A$1:$H$190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4" i="1" l="1"/>
  <c r="H182" i="1"/>
  <c r="H181" i="1" s="1"/>
  <c r="G182" i="1"/>
  <c r="G181" i="1" s="1"/>
  <c r="G180" i="1" s="1"/>
  <c r="F182" i="1"/>
  <c r="F181" i="1" s="1"/>
  <c r="F180" i="1" s="1"/>
  <c r="H180" i="1"/>
  <c r="H178" i="1"/>
  <c r="H177" i="1" s="1"/>
  <c r="H176" i="1" s="1"/>
  <c r="H175" i="1" s="1"/>
  <c r="H174" i="1" s="1"/>
  <c r="H173" i="1" s="1"/>
  <c r="H172" i="1" s="1"/>
  <c r="G178" i="1"/>
  <c r="G177" i="1" s="1"/>
  <c r="G176" i="1" s="1"/>
  <c r="G175" i="1" s="1"/>
  <c r="G174" i="1" s="1"/>
  <c r="G173" i="1" s="1"/>
  <c r="G172" i="1" s="1"/>
  <c r="F178" i="1"/>
  <c r="F177" i="1"/>
  <c r="F176" i="1"/>
  <c r="H170" i="1"/>
  <c r="H169" i="1" s="1"/>
  <c r="H168" i="1" s="1"/>
  <c r="G170" i="1"/>
  <c r="F170" i="1"/>
  <c r="F169" i="1" s="1"/>
  <c r="G169" i="1"/>
  <c r="G168" i="1"/>
  <c r="F168" i="1"/>
  <c r="H166" i="1"/>
  <c r="G166" i="1"/>
  <c r="G165" i="1" s="1"/>
  <c r="F166" i="1"/>
  <c r="F165" i="1" s="1"/>
  <c r="F164" i="1" s="1"/>
  <c r="H165" i="1"/>
  <c r="H164" i="1"/>
  <c r="G164" i="1"/>
  <c r="G159" i="1" s="1"/>
  <c r="G158" i="1" s="1"/>
  <c r="G157" i="1" s="1"/>
  <c r="G156" i="1" s="1"/>
  <c r="H162" i="1"/>
  <c r="H161" i="1" s="1"/>
  <c r="G162" i="1"/>
  <c r="G161" i="1" s="1"/>
  <c r="G160" i="1" s="1"/>
  <c r="F162" i="1"/>
  <c r="F161" i="1"/>
  <c r="F160" i="1" s="1"/>
  <c r="H160" i="1"/>
  <c r="H159" i="1" s="1"/>
  <c r="H158" i="1" s="1"/>
  <c r="H157" i="1" s="1"/>
  <c r="H156" i="1" s="1"/>
  <c r="H154" i="1"/>
  <c r="H153" i="1" s="1"/>
  <c r="H152" i="1" s="1"/>
  <c r="H143" i="1" s="1"/>
  <c r="G154" i="1"/>
  <c r="G153" i="1" s="1"/>
  <c r="G152" i="1" s="1"/>
  <c r="F154" i="1"/>
  <c r="F153" i="1"/>
  <c r="F152" i="1" s="1"/>
  <c r="F143" i="1" s="1"/>
  <c r="H150" i="1"/>
  <c r="H149" i="1" s="1"/>
  <c r="H148" i="1" s="1"/>
  <c r="G150" i="1"/>
  <c r="F150" i="1"/>
  <c r="F149" i="1" s="1"/>
  <c r="G149" i="1"/>
  <c r="G148" i="1" s="1"/>
  <c r="F148" i="1"/>
  <c r="H146" i="1"/>
  <c r="G146" i="1"/>
  <c r="G145" i="1" s="1"/>
  <c r="G144" i="1" s="1"/>
  <c r="F146" i="1"/>
  <c r="H145" i="1"/>
  <c r="F145" i="1"/>
  <c r="F144" i="1" s="1"/>
  <c r="H144" i="1"/>
  <c r="H141" i="1"/>
  <c r="G141" i="1"/>
  <c r="G140" i="1" s="1"/>
  <c r="F141" i="1"/>
  <c r="F140" i="1" s="1"/>
  <c r="F139" i="1" s="1"/>
  <c r="H140" i="1"/>
  <c r="H139" i="1" s="1"/>
  <c r="G139" i="1"/>
  <c r="H137" i="1"/>
  <c r="H136" i="1" s="1"/>
  <c r="H135" i="1" s="1"/>
  <c r="G137" i="1"/>
  <c r="F137" i="1"/>
  <c r="G136" i="1"/>
  <c r="G135" i="1" s="1"/>
  <c r="F136" i="1"/>
  <c r="F135" i="1" s="1"/>
  <c r="H132" i="1"/>
  <c r="H131" i="1" s="1"/>
  <c r="H130" i="1" s="1"/>
  <c r="G132" i="1"/>
  <c r="G131" i="1" s="1"/>
  <c r="G130" i="1" s="1"/>
  <c r="G125" i="1" s="1"/>
  <c r="G124" i="1" s="1"/>
  <c r="G123" i="1" s="1"/>
  <c r="F132" i="1"/>
  <c r="F131" i="1"/>
  <c r="F130" i="1" s="1"/>
  <c r="F128" i="1"/>
  <c r="F127" i="1" s="1"/>
  <c r="F126" i="1"/>
  <c r="H121" i="1"/>
  <c r="H120" i="1" s="1"/>
  <c r="G121" i="1"/>
  <c r="F121" i="1"/>
  <c r="F120" i="1" s="1"/>
  <c r="G120" i="1"/>
  <c r="H118" i="1"/>
  <c r="H117" i="1" s="1"/>
  <c r="G118" i="1"/>
  <c r="F118" i="1"/>
  <c r="F117" i="1" s="1"/>
  <c r="G117" i="1"/>
  <c r="H115" i="1"/>
  <c r="H114" i="1" s="1"/>
  <c r="H113" i="1" s="1"/>
  <c r="H112" i="1" s="1"/>
  <c r="H111" i="1" s="1"/>
  <c r="H110" i="1" s="1"/>
  <c r="G115" i="1"/>
  <c r="F115" i="1"/>
  <c r="F114" i="1" s="1"/>
  <c r="F113" i="1" s="1"/>
  <c r="G114" i="1"/>
  <c r="G113" i="1"/>
  <c r="G112" i="1" s="1"/>
  <c r="G111" i="1" s="1"/>
  <c r="G110" i="1" s="1"/>
  <c r="H108" i="1"/>
  <c r="H107" i="1" s="1"/>
  <c r="G108" i="1"/>
  <c r="F108" i="1"/>
  <c r="G107" i="1"/>
  <c r="F107" i="1"/>
  <c r="H105" i="1"/>
  <c r="G105" i="1"/>
  <c r="F105" i="1"/>
  <c r="F104" i="1" s="1"/>
  <c r="H104" i="1"/>
  <c r="H103" i="1" s="1"/>
  <c r="H98" i="1" s="1"/>
  <c r="H97" i="1" s="1"/>
  <c r="H96" i="1" s="1"/>
  <c r="G104" i="1"/>
  <c r="G103" i="1"/>
  <c r="G98" i="1" s="1"/>
  <c r="F103" i="1"/>
  <c r="F101" i="1"/>
  <c r="F100" i="1"/>
  <c r="F99" i="1"/>
  <c r="F98" i="1" s="1"/>
  <c r="F97" i="1" s="1"/>
  <c r="F96" i="1" s="1"/>
  <c r="G97" i="1"/>
  <c r="G96" i="1" s="1"/>
  <c r="G95" i="1" s="1"/>
  <c r="H93" i="1"/>
  <c r="G93" i="1"/>
  <c r="F93" i="1"/>
  <c r="F92" i="1" s="1"/>
  <c r="H92" i="1"/>
  <c r="H91" i="1" s="1"/>
  <c r="H90" i="1" s="1"/>
  <c r="H89" i="1" s="1"/>
  <c r="H88" i="1" s="1"/>
  <c r="G92" i="1"/>
  <c r="G91" i="1"/>
  <c r="G90" i="1" s="1"/>
  <c r="G89" i="1" s="1"/>
  <c r="G88" i="1" s="1"/>
  <c r="F91" i="1"/>
  <c r="F90" i="1" s="1"/>
  <c r="F89" i="1" s="1"/>
  <c r="F88" i="1" s="1"/>
  <c r="H86" i="1"/>
  <c r="H85" i="1" s="1"/>
  <c r="G86" i="1"/>
  <c r="G85" i="1" s="1"/>
  <c r="G84" i="1" s="1"/>
  <c r="F86" i="1"/>
  <c r="F85" i="1"/>
  <c r="F84" i="1" s="1"/>
  <c r="H84" i="1"/>
  <c r="H82" i="1"/>
  <c r="H81" i="1" s="1"/>
  <c r="H80" i="1" s="1"/>
  <c r="H79" i="1" s="1"/>
  <c r="H78" i="1" s="1"/>
  <c r="H77" i="1" s="1"/>
  <c r="G82" i="1"/>
  <c r="G81" i="1" s="1"/>
  <c r="G80" i="1" s="1"/>
  <c r="F82" i="1"/>
  <c r="F81" i="1"/>
  <c r="F80" i="1" s="1"/>
  <c r="F79" i="1" s="1"/>
  <c r="F78" i="1" s="1"/>
  <c r="F77" i="1" s="1"/>
  <c r="F74" i="1"/>
  <c r="F73" i="1" s="1"/>
  <c r="F72" i="1"/>
  <c r="F71" i="1" s="1"/>
  <c r="F70" i="1" s="1"/>
  <c r="F69" i="1" s="1"/>
  <c r="F68" i="1" s="1"/>
  <c r="F66" i="1"/>
  <c r="F65" i="1" s="1"/>
  <c r="F64" i="1" s="1"/>
  <c r="F63" i="1" s="1"/>
  <c r="F62" i="1" s="1"/>
  <c r="F61" i="1" s="1"/>
  <c r="F60" i="1" s="1"/>
  <c r="H63" i="1"/>
  <c r="H62" i="1" s="1"/>
  <c r="G63" i="1"/>
  <c r="G62" i="1" s="1"/>
  <c r="G61" i="1" s="1"/>
  <c r="G60" i="1" s="1"/>
  <c r="H61" i="1"/>
  <c r="H60" i="1" s="1"/>
  <c r="H58" i="1"/>
  <c r="H57" i="1" s="1"/>
  <c r="G58" i="1"/>
  <c r="G57" i="1" s="1"/>
  <c r="F58" i="1"/>
  <c r="F57" i="1"/>
  <c r="H54" i="1"/>
  <c r="H53" i="1" s="1"/>
  <c r="H52" i="1" s="1"/>
  <c r="H51" i="1" s="1"/>
  <c r="H50" i="1" s="1"/>
  <c r="H49" i="1" s="1"/>
  <c r="H48" i="1" s="1"/>
  <c r="G54" i="1"/>
  <c r="F54" i="1"/>
  <c r="F53" i="1" s="1"/>
  <c r="G53" i="1"/>
  <c r="F52" i="1"/>
  <c r="F51" i="1" s="1"/>
  <c r="F50" i="1" s="1"/>
  <c r="F49" i="1" s="1"/>
  <c r="F48" i="1" s="1"/>
  <c r="H42" i="1"/>
  <c r="G42" i="1"/>
  <c r="G41" i="1" s="1"/>
  <c r="F42" i="1"/>
  <c r="F41" i="1" s="1"/>
  <c r="H41" i="1"/>
  <c r="H37" i="1"/>
  <c r="H36" i="1" s="1"/>
  <c r="H35" i="1" s="1"/>
  <c r="G37" i="1"/>
  <c r="G36" i="1" s="1"/>
  <c r="G35" i="1" s="1"/>
  <c r="F37" i="1"/>
  <c r="F36" i="1"/>
  <c r="F35" i="1" s="1"/>
  <c r="H33" i="1"/>
  <c r="H32" i="1" s="1"/>
  <c r="G33" i="1"/>
  <c r="F33" i="1"/>
  <c r="F32" i="1" s="1"/>
  <c r="F23" i="1" s="1"/>
  <c r="G32" i="1"/>
  <c r="H29" i="1"/>
  <c r="H28" i="1" s="1"/>
  <c r="G29" i="1"/>
  <c r="G28" i="1" s="1"/>
  <c r="F29" i="1"/>
  <c r="F28" i="1"/>
  <c r="H25" i="1"/>
  <c r="H24" i="1" s="1"/>
  <c r="H23" i="1" s="1"/>
  <c r="H22" i="1" s="1"/>
  <c r="H21" i="1" s="1"/>
  <c r="H20" i="1" s="1"/>
  <c r="H10" i="1" s="1"/>
  <c r="G25" i="1"/>
  <c r="F25" i="1"/>
  <c r="F24" i="1" s="1"/>
  <c r="G24" i="1"/>
  <c r="H16" i="1"/>
  <c r="H15" i="1" s="1"/>
  <c r="H11" i="1" s="1"/>
  <c r="G16" i="1"/>
  <c r="G15" i="1" s="1"/>
  <c r="F16" i="1"/>
  <c r="F15" i="1" s="1"/>
  <c r="H12" i="1"/>
  <c r="H13" i="1" s="1"/>
  <c r="H14" i="1" s="1"/>
  <c r="H76" i="1" l="1"/>
  <c r="F76" i="1"/>
  <c r="G11" i="1"/>
  <c r="G10" i="1" s="1"/>
  <c r="G12" i="1"/>
  <c r="G13" i="1" s="1"/>
  <c r="G14" i="1" s="1"/>
  <c r="G23" i="1"/>
  <c r="G22" i="1" s="1"/>
  <c r="G21" i="1" s="1"/>
  <c r="G20" i="1" s="1"/>
  <c r="F12" i="1"/>
  <c r="F13" i="1" s="1"/>
  <c r="F14" i="1" s="1"/>
  <c r="F11" i="1"/>
  <c r="F22" i="1"/>
  <c r="F21" i="1" s="1"/>
  <c r="F20" i="1" s="1"/>
  <c r="G52" i="1"/>
  <c r="G51" i="1" s="1"/>
  <c r="G50" i="1" s="1"/>
  <c r="G49" i="1" s="1"/>
  <c r="G48" i="1" s="1"/>
  <c r="G79" i="1"/>
  <c r="G78" i="1" s="1"/>
  <c r="G77" i="1" s="1"/>
  <c r="G76" i="1" s="1"/>
  <c r="F112" i="1"/>
  <c r="F111" i="1" s="1"/>
  <c r="F110" i="1" s="1"/>
  <c r="H125" i="1"/>
  <c r="H124" i="1" s="1"/>
  <c r="H123" i="1" s="1"/>
  <c r="H95" i="1" s="1"/>
  <c r="F125" i="1"/>
  <c r="F124" i="1" s="1"/>
  <c r="F123" i="1" s="1"/>
  <c r="F95" i="1" s="1"/>
  <c r="G143" i="1"/>
  <c r="F175" i="1"/>
  <c r="F174" i="1" s="1"/>
  <c r="F173" i="1" s="1"/>
  <c r="F172" i="1" s="1"/>
  <c r="F159" i="1"/>
  <c r="F158" i="1" s="1"/>
  <c r="F157" i="1" s="1"/>
  <c r="F156" i="1" s="1"/>
  <c r="F10" i="1" l="1"/>
  <c r="G9" i="1" l="1"/>
  <c r="H9" i="1"/>
  <c r="F9" i="1" l="1"/>
  <c r="G8" i="1"/>
  <c r="F8" i="1" l="1"/>
  <c r="H8" i="1"/>
</calcChain>
</file>

<file path=xl/sharedStrings.xml><?xml version="1.0" encoding="utf-8"?>
<sst xmlns="http://schemas.openxmlformats.org/spreadsheetml/2006/main" count="490" uniqueCount="144">
  <si>
    <t/>
  </si>
  <si>
    <t>ВСЕГО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</si>
  <si>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</si>
  <si>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</si>
  <si>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</si>
  <si>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</si>
  <si>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</si>
  <si>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</si>
  <si>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</si>
  <si>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</si>
  <si>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0113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</si>
  <si>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</si>
  <si>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</si>
  <si>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</si>
  <si>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Межбюджетные трансферты</t>
  </si>
  <si>
    <t>0400</t>
  </si>
  <si>
    <t>Социальное обеспечение населения</t>
  </si>
  <si>
    <t>0500</t>
  </si>
  <si>
    <t>0800</t>
  </si>
  <si>
    <t>0801</t>
  </si>
  <si>
    <t>Культура</t>
  </si>
  <si>
    <t>0300</t>
  </si>
  <si>
    <t>0502</t>
  </si>
  <si>
    <t>Коммунальное хозяйство</t>
  </si>
  <si>
    <t>Прочие межбюджетные трансферты общего характера</t>
  </si>
  <si>
    <t>0409</t>
  </si>
  <si>
    <t>Дорожное хозяйство (дорожные фонды)</t>
  </si>
  <si>
    <t>0501</t>
  </si>
  <si>
    <t>Жилищное хозяйство</t>
  </si>
  <si>
    <t>0503</t>
  </si>
  <si>
    <t>Благоустройство</t>
  </si>
  <si>
    <t>0200</t>
  </si>
  <si>
    <t>0203</t>
  </si>
  <si>
    <t>Мобилизационная и вневойсковая подготовка</t>
  </si>
  <si>
    <t>0310</t>
  </si>
  <si>
    <t>ППП</t>
  </si>
  <si>
    <t>РП</t>
  </si>
  <si>
    <t>КЦСР</t>
  </si>
  <si>
    <t>КВР</t>
  </si>
  <si>
    <t>Наименование</t>
  </si>
  <si>
    <t>плановый период</t>
  </si>
  <si>
    <t>1</t>
  </si>
  <si>
    <t>2</t>
  </si>
  <si>
    <t>3</t>
  </si>
  <si>
    <t>4</t>
  </si>
  <si>
    <t>5</t>
  </si>
  <si>
    <t>6</t>
  </si>
  <si>
    <t>7</t>
  </si>
  <si>
    <t>8</t>
  </si>
  <si>
    <t>Сумма, рублей</t>
  </si>
  <si>
    <t xml:space="preserve">Администрация муниципального образования сельское поселение "Чертолино" Ржевского района Тверской области </t>
  </si>
  <si>
    <t>Общегосударственные вопросы</t>
  </si>
  <si>
    <t>Глава муниципального образования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</si>
  <si>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</si>
  <si>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</si>
  <si>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</si>
  <si>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</si>
  <si>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по аппарату администрации сельского поселения «Чертолино»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</si>
  <si>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</si>
  <si>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</si>
  <si>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Закупка энергетических ресурсов</t>
  </si>
  <si>
    <t>Уплата налогов, сборов и иных платежей</t>
  </si>
  <si>
    <t>Уплата иных платежей</t>
  </si>
  <si>
    <t>Подпрограмма «Поддержка жилищно-коммунального хозяйства и благоустройства территории сельского поселения «Чертолино»</t>
  </si>
  <si>
    <t>Подпрограмма «Обеспечение правопорядка и безопасности граждан»</t>
  </si>
  <si>
    <t>Субвенции на финансовое обеспечение реализации гос.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</si>
  <si>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Национальная оборона</t>
  </si>
  <si>
    <t>Мероприятия на осуществление первичного воинского учета на территории сельского поселения</t>
  </si>
  <si>
    <t xml:space="preserve">Фонд оплаты труда государственных (муниципальных)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</si>
  <si>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</si>
  <si>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</si>
  <si>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«Обеспечение пожарной безопасности в сельском поселении «Чертолино»</t>
  </si>
  <si>
    <t>Опашка населенных пунктов</t>
  </si>
  <si>
    <t>Устройство, содержание и ремонт противопожарного водоснабжения, очистка противопожарных водоемов</t>
  </si>
  <si>
    <t>Приобретение пожарно-технического инвентаря, оборудования</t>
  </si>
  <si>
    <t>Национальная экономика</t>
  </si>
  <si>
    <t>Подпрограмма «Осуществление дорожной деятельности в границах сельского поселения «Чертолино»</t>
  </si>
  <si>
    <t>Работы по содержанию автомобильных дорог</t>
  </si>
  <si>
    <t>Капитальный ремонт и ремонт дорог в сельском поселении "Чертолино"</t>
  </si>
  <si>
    <t>Жилищно - коммунальное хозяйство</t>
  </si>
  <si>
    <t>Вывоз ТБО</t>
  </si>
  <si>
    <t xml:space="preserve">Содержание муниципального жилого фонда </t>
  </si>
  <si>
    <t>Переданные полномочия по содержанию муниципального жилищного фонда</t>
  </si>
  <si>
    <t>Иные межбюджетные трансферты</t>
  </si>
  <si>
    <t>Переданные полномочия на теплоснабжение</t>
  </si>
  <si>
    <t>Переданные полномочия на организацию водоснабжения и водоотведения</t>
  </si>
  <si>
    <t>Организация и содержание воинских захоронений, памятных мест, гражданских кладбищ</t>
  </si>
  <si>
    <t>Уличное освещение</t>
  </si>
  <si>
    <t>Благоустройство территории</t>
  </si>
  <si>
    <t>Культура, кинематография</t>
  </si>
  <si>
    <t>Подпрограмма «Развитие и укрепление культурно-досуговой деятельности на территории сельского поселения «Чертолино»</t>
  </si>
  <si>
    <t>Субсидии на содержание учреждений культуры сельского поселения</t>
  </si>
  <si>
    <t>Субсидии бюджетным учреждениям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</si>
  <si>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</si>
  <si>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</si>
  <si>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</si>
  <si>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Подпрограмма «Социальная поддержка населения в сельском поселении «Чертолино»</t>
  </si>
  <si>
    <t>Проведение мероприятий сельского поселения «Чертолино»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</si>
  <si>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</si>
  <si>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</si>
  <si>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Расходы на содержание муниципальных служащих</t>
  </si>
  <si>
    <t>Субсидии на повышении заработной платы работникам муниципальных учреждений культуры</t>
  </si>
  <si>
    <t>Ведомственная структура расходов бюджета муниципального образования сельское поселение "Чертолино" Ржевского муниципального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классифиикации расходов бюджетов на 2022 год и на плановый период 2023 и 2024 годов</t>
  </si>
  <si>
    <t>2022
год</t>
  </si>
  <si>
    <t>2023 
год</t>
  </si>
  <si>
    <t>2024
год</t>
  </si>
  <si>
    <t>МП «Комплексное развитие территории муниципального образования сельское поселение «Чертолино» Ржевского муниципального района Тверской области на 2022-2026 годы»</t>
  </si>
  <si>
    <t>429004002С</t>
  </si>
  <si>
    <t>429004001С</t>
  </si>
  <si>
    <t>429004003С</t>
  </si>
  <si>
    <t>421014001Б</t>
  </si>
  <si>
    <t>421014002Б</t>
  </si>
  <si>
    <t>421014003Б</t>
  </si>
  <si>
    <t>422014001Б</t>
  </si>
  <si>
    <t xml:space="preserve">422024001Б </t>
  </si>
  <si>
    <t>423014001Б</t>
  </si>
  <si>
    <t>423034001Б</t>
  </si>
  <si>
    <t>423034002П</t>
  </si>
  <si>
    <t>423014002П</t>
  </si>
  <si>
    <t>423014003П</t>
  </si>
  <si>
    <t>423024001Б</t>
  </si>
  <si>
    <t>423024002Б</t>
  </si>
  <si>
    <t>423024003Б</t>
  </si>
  <si>
    <t>426014001В</t>
  </si>
  <si>
    <t>426014001Г</t>
  </si>
  <si>
    <t>424014001Б</t>
  </si>
  <si>
    <t>424014002Б</t>
  </si>
  <si>
    <t>Приобретение подарочных наборов, сувениров для проведения мероприятий</t>
  </si>
  <si>
    <t>429004004П</t>
  </si>
  <si>
    <t>423014004Б</t>
  </si>
  <si>
    <t>Содержание и ремонт сетей водоснабжения и водоотведения в сельском поселении</t>
  </si>
  <si>
    <r>
      <rPr>
        <b/>
        <sz val="11"/>
        <color indexed="8"/>
        <rFont val="Times New Roman"/>
        <family val="1"/>
        <charset val="204"/>
      </rPr>
      <t xml:space="preserve">Приложение 6 </t>
    </r>
    <r>
      <rPr>
        <sz val="11"/>
        <color indexed="8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«Чертолино» Ржевского района Тверской области
от 22 декабря 2021 года № 90
«О бюджете муниципального образования сельское поселение 
«Чертолино» Ржевского муниципального района Тверской области
 на 2022 год и на плановый период 2023 и 2024 годов"</t>
    </r>
  </si>
  <si>
    <t>0412</t>
  </si>
  <si>
    <t>Другие вопросы в области национальной экономики</t>
  </si>
  <si>
    <t>423024005Б</t>
  </si>
  <si>
    <t>Формирование земельных участков (межевание, кадастровый учет и прочие работы)</t>
  </si>
  <si>
    <t>42302L2990</t>
  </si>
  <si>
    <t>Расходы на софинансирование расходных обязательств, связанных с реализацией федеральной целевой программы "Увековечивание памяти погибших при защите Отечества на 2019-2024 годы"</t>
  </si>
  <si>
    <t>Подпрограмма "Поддержка местных инициатив муниципального образования сельское поселение "Чертолино"</t>
  </si>
  <si>
    <t>Монтаж уличного освещения в сельском поселении за счет областного бюджета (ППМИ)</t>
  </si>
  <si>
    <t>42502S9011</t>
  </si>
  <si>
    <t>Монтаж уличного освещения в сельском поселении</t>
  </si>
  <si>
    <t>Монтаж уличного освещения в сельском поселении за счет средств депутатов Законодательного Собрания Тверской области (ППМИ)</t>
  </si>
  <si>
    <r>
      <rPr>
        <b/>
        <sz val="11"/>
        <color theme="1"/>
        <rFont val="Times New Roman"/>
        <family val="1"/>
        <charset val="204"/>
      </rPr>
      <t>Приложение 5</t>
    </r>
    <r>
      <rPr>
        <sz val="11"/>
        <color theme="1"/>
        <rFont val="Times New Roman"/>
        <family val="1"/>
        <charset val="204"/>
      </rPr>
      <t xml:space="preserve">
к Решению Думы Ржевского муниципального округа 
Тверской области от 22 декабря 2022 года № 57
"О внесении изменений и дополнений в решение
от 22 декабря 2021 года № 90
«О бюджете муниципального образования сельское поселение 
«Чертолино» Ржевского муниципального района Тверской области
 на 2022 год и на плановый период 2023 и 2024 годов"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</si>
</sst>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0" fillId="2" borderId="0" xfId="0" applyFont="1" applyFill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 inden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right" vertical="center" wrapText="1" inden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top" wrapText="1" inden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right" vertical="center" wrapText="1" inden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 indent="1"/>
    </xf>
    <xf numFmtId="4" fontId="0" fillId="2" borderId="0" xfId="0" applyNumberFormat="1" applyFont="1" applyFill="1" applyAlignment="1">
      <alignment vertical="top" wrapText="1"/>
    </xf>
    <xf numFmtId="4" fontId="0" fillId="2" borderId="0" xfId="0" applyNumberFormat="1" applyFill="1"/>
    <xf numFmtId="0" fontId="3" fillId="0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top" wrapText="1"/>
    </xf>
    <xf numFmtId="0" fontId="9" fillId="2" borderId="0" xfId="0" applyFont="1" applyFill="1" applyAlignment="1">
      <alignment horizontal="right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17"/>
  <sheetViews>
    <sheetView tabSelected="1" view="pageBreakPreview" zoomScale="106" zoomScaleNormal="100" zoomScaleSheetLayoutView="106" workbookViewId="0">
      <selection sqref="A1:H1"/>
    </sheetView>
  </sheetViews>
  <sheetFormatPr defaultColWidth="9.140625" defaultRowHeight="15" x14ac:dyDescent="0.25"/>
  <cols>
    <col min="1" max="1" width="5.7109375" style="1" bestFit="1" customWidth="1"/>
    <col min="2" max="2" width="6.5703125" style="1" customWidth="1"/>
    <col min="3" max="3" width="13.85546875" style="26" customWidth="1"/>
    <col min="4" max="4" width="5.140625" style="1" bestFit="1" customWidth="1"/>
    <col min="5" max="5" width="35.7109375" style="1" customWidth="1"/>
    <col min="6" max="6" width="15.5703125" style="37" bestFit="1" customWidth="1"/>
    <col min="7" max="8" width="14.42578125" style="1" bestFit="1" customWidth="1"/>
    <col min="9" max="9" width="9.140625" style="1"/>
    <col min="10" max="10" width="11.7109375" style="1" bestFit="1" customWidth="1"/>
    <col min="11" max="11" width="69.85546875" style="1" customWidth="1"/>
    <col min="12" max="16384" width="9.140625" style="1"/>
  </cols>
  <sheetData>
    <row r="1" spans="1:10" ht="144.75" customHeight="1" x14ac:dyDescent="0.25">
      <c r="A1" s="39" t="s">
        <v>143</v>
      </c>
      <c r="B1" s="40"/>
      <c r="C1" s="40"/>
      <c r="D1" s="40"/>
      <c r="E1" s="40"/>
      <c r="F1" s="40"/>
      <c r="G1" s="40"/>
      <c r="H1" s="40"/>
    </row>
    <row r="2" spans="1:10" ht="117" customHeight="1" x14ac:dyDescent="0.25">
      <c r="A2" s="42" t="s">
        <v>131</v>
      </c>
      <c r="B2" s="42"/>
      <c r="C2" s="42"/>
      <c r="D2" s="42"/>
      <c r="E2" s="42"/>
      <c r="F2" s="42"/>
      <c r="G2" s="42"/>
      <c r="H2" s="42"/>
    </row>
    <row r="3" spans="1:10" ht="86.25" customHeight="1" x14ac:dyDescent="0.25">
      <c r="A3" s="43" t="s">
        <v>102</v>
      </c>
      <c r="B3" s="43"/>
      <c r="C3" s="43"/>
      <c r="D3" s="43"/>
      <c r="E3" s="43"/>
      <c r="F3" s="43"/>
      <c r="G3" s="43"/>
      <c r="H3" s="43"/>
    </row>
    <row r="4" spans="1:10" ht="21.75" customHeight="1" x14ac:dyDescent="0.25">
      <c r="A4" s="44" t="s">
        <v>35</v>
      </c>
      <c r="B4" s="44" t="s">
        <v>36</v>
      </c>
      <c r="C4" s="44" t="s">
        <v>37</v>
      </c>
      <c r="D4" s="44" t="s">
        <v>38</v>
      </c>
      <c r="E4" s="46" t="s">
        <v>39</v>
      </c>
      <c r="F4" s="48" t="s">
        <v>49</v>
      </c>
      <c r="G4" s="48"/>
      <c r="H4" s="48"/>
    </row>
    <row r="5" spans="1:10" ht="18.75" customHeight="1" x14ac:dyDescent="0.25">
      <c r="A5" s="44" t="s">
        <v>0</v>
      </c>
      <c r="B5" s="44" t="s">
        <v>0</v>
      </c>
      <c r="C5" s="44" t="s">
        <v>0</v>
      </c>
      <c r="D5" s="44" t="s">
        <v>0</v>
      </c>
      <c r="E5" s="46" t="s">
        <v>0</v>
      </c>
      <c r="F5" s="49" t="s">
        <v>103</v>
      </c>
      <c r="G5" s="41" t="s">
        <v>40</v>
      </c>
      <c r="H5" s="41"/>
    </row>
    <row r="6" spans="1:10" ht="30" x14ac:dyDescent="0.25">
      <c r="A6" s="45" t="s">
        <v>0</v>
      </c>
      <c r="B6" s="45" t="s">
        <v>0</v>
      </c>
      <c r="C6" s="45" t="s">
        <v>0</v>
      </c>
      <c r="D6" s="45" t="s">
        <v>0</v>
      </c>
      <c r="E6" s="47" t="s">
        <v>0</v>
      </c>
      <c r="F6" s="49"/>
      <c r="G6" s="2" t="s">
        <v>104</v>
      </c>
      <c r="H6" s="2" t="s">
        <v>105</v>
      </c>
    </row>
    <row r="7" spans="1:10" ht="17.25" customHeight="1" x14ac:dyDescent="0.25">
      <c r="A7" s="3" t="s">
        <v>41</v>
      </c>
      <c r="B7" s="3" t="s">
        <v>42</v>
      </c>
      <c r="C7" s="3" t="s">
        <v>43</v>
      </c>
      <c r="D7" s="3" t="s">
        <v>44</v>
      </c>
      <c r="E7" s="3" t="s">
        <v>45</v>
      </c>
      <c r="F7" s="34" t="s">
        <v>46</v>
      </c>
      <c r="G7" s="3" t="s">
        <v>47</v>
      </c>
      <c r="H7" s="3" t="s">
        <v>48</v>
      </c>
      <c r="J7" s="4"/>
    </row>
    <row r="8" spans="1:10" s="5" customFormat="1" x14ac:dyDescent="0.25">
      <c r="A8" s="6" t="s">
        <v>0</v>
      </c>
      <c r="B8" s="6" t="s">
        <v>0</v>
      </c>
      <c r="C8" s="7" t="s">
        <v>0</v>
      </c>
      <c r="D8" s="6" t="s">
        <v>0</v>
      </c>
      <c r="E8" s="9" t="s">
        <v>1</v>
      </c>
      <c r="F8" s="35">
        <f>F9</f>
        <v>12616528.789999999</v>
      </c>
      <c r="G8" s="35">
        <f t="shared" ref="G8:H8" si="0">G9</f>
        <v>9914530</v>
      </c>
      <c r="H8" s="35">
        <f t="shared" si="0"/>
        <v>9733105</v>
      </c>
    </row>
    <row r="9" spans="1:10" s="5" customFormat="1" ht="71.25" x14ac:dyDescent="0.25">
      <c r="A9" s="7">
        <v>706</v>
      </c>
      <c r="B9" s="6"/>
      <c r="C9" s="7"/>
      <c r="D9" s="6" t="s">
        <v>0</v>
      </c>
      <c r="E9" s="9" t="s">
        <v>50</v>
      </c>
      <c r="F9" s="35">
        <f>SUM(F10,F48,F60,F76,F95,F156,F172,F184)</f>
        <v>12616528.789999999</v>
      </c>
      <c r="G9" s="35">
        <f t="shared" ref="G9:H9" si="1">SUM(G10,G48,G60,G76,G95,G156,G172,G184)</f>
        <v>9914530</v>
      </c>
      <c r="H9" s="35">
        <f t="shared" si="1"/>
        <v>9733105</v>
      </c>
    </row>
    <row r="10" spans="1:10" s="5" customFormat="1" x14ac:dyDescent="0.25">
      <c r="A10" s="7">
        <v>706</v>
      </c>
      <c r="B10" s="10" t="s">
        <v>2</v>
      </c>
      <c r="C10" s="11"/>
      <c r="D10" s="11"/>
      <c r="E10" s="12" t="s">
        <v>51</v>
      </c>
      <c r="F10" s="28">
        <f>F11+F20+F41</f>
        <v>2665399.33</v>
      </c>
      <c r="G10" s="13">
        <f t="shared" ref="G10:H10" si="2">G11+G20+G41</f>
        <v>2456150</v>
      </c>
      <c r="H10" s="13">
        <f t="shared" si="2"/>
        <v>2456150</v>
      </c>
    </row>
    <row r="11" spans="1:10" s="5" customFormat="1" ht="60" x14ac:dyDescent="0.25">
      <c r="A11" s="8">
        <v>706</v>
      </c>
      <c r="B11" s="14" t="s">
        <v>3</v>
      </c>
      <c r="C11" s="15"/>
      <c r="D11" s="15"/>
      <c r="E11" s="16" t="s">
        <v>4</v>
      </c>
      <c r="F11" s="29">
        <f>F15</f>
        <v>940021.72</v>
      </c>
      <c r="G11" s="17">
        <f t="shared" ref="G11:H11" si="3">G15</f>
        <v>792313</v>
      </c>
      <c r="H11" s="17">
        <f t="shared" si="3"/>
        <v>792313</v>
      </c>
    </row>
    <row r="12" spans="1:10" s="5" customFormat="1" ht="90" x14ac:dyDescent="0.25">
      <c r="A12" s="8">
        <v>706</v>
      </c>
      <c r="B12" s="14" t="s">
        <v>3</v>
      </c>
      <c r="C12" s="15">
        <v>4200000000</v>
      </c>
      <c r="D12" s="15"/>
      <c r="E12" s="16" t="s">
        <v>106</v>
      </c>
      <c r="F12" s="29">
        <f>F15</f>
        <v>940021.72</v>
      </c>
      <c r="G12" s="17">
        <f t="shared" ref="G12:H12" si="4">G15</f>
        <v>792313</v>
      </c>
      <c r="H12" s="17">
        <f t="shared" si="4"/>
        <v>792313</v>
      </c>
    </row>
    <row r="13" spans="1:10" s="5" customFormat="1" x14ac:dyDescent="0.25">
      <c r="A13" s="8">
        <v>706</v>
      </c>
      <c r="B13" s="14" t="s">
        <v>3</v>
      </c>
      <c r="C13" s="15">
        <v>4290000000</v>
      </c>
      <c r="D13" s="15"/>
      <c r="E13" s="16" t="s">
        <v>5</v>
      </c>
      <c r="F13" s="29">
        <f t="shared" ref="F13:H14" si="5">F12</f>
        <v>940021.72</v>
      </c>
      <c r="G13" s="17">
        <f t="shared" si="5"/>
        <v>792313</v>
      </c>
      <c r="H13" s="17">
        <f t="shared" si="5"/>
        <v>792313</v>
      </c>
    </row>
    <row r="14" spans="1:10" s="5" customFormat="1" x14ac:dyDescent="0.25">
      <c r="A14" s="8">
        <v>706</v>
      </c>
      <c r="B14" s="14" t="s">
        <v>3</v>
      </c>
      <c r="C14" s="15" t="s">
        <v>107</v>
      </c>
      <c r="D14" s="15"/>
      <c r="E14" s="16" t="s">
        <v>52</v>
      </c>
      <c r="F14" s="29">
        <f t="shared" si="5"/>
        <v>940021.72</v>
      </c>
      <c r="G14" s="17">
        <f t="shared" si="5"/>
        <v>792313</v>
      </c>
      <c r="H14" s="17">
        <f t="shared" si="5"/>
        <v>792313</v>
      </c>
    </row>
    <row r="15" spans="1:10" s="5" customFormat="1" ht="105" x14ac:dyDescent="0.25">
      <c r="A15" s="8">
        <v>706</v>
      </c>
      <c r="B15" s="14" t="s">
        <v>3</v>
      </c>
      <c r="C15" s="15" t="s">
        <v>107</v>
      </c>
      <c r="D15" s="15">
        <v>100</v>
      </c>
      <c r="E15" s="16" t="s">
        <v>6</v>
      </c>
      <c r="F15" s="29">
        <f>F16</f>
        <v>940021.72</v>
      </c>
      <c r="G15" s="17">
        <f t="shared" ref="G15:H15" si="6">G16</f>
        <v>792313</v>
      </c>
      <c r="H15" s="17">
        <f t="shared" si="6"/>
        <v>792313</v>
      </c>
    </row>
    <row r="16" spans="1:10" s="5" customFormat="1" ht="45" x14ac:dyDescent="0.25">
      <c r="A16" s="8">
        <v>706</v>
      </c>
      <c r="B16" s="14" t="s">
        <v>3</v>
      </c>
      <c r="C16" s="15" t="s">
        <v>107</v>
      </c>
      <c r="D16" s="15">
        <v>120</v>
      </c>
      <c r="E16" s="16" t="s">
        <v>53</v>
      </c>
      <c r="F16" s="29">
        <f>SUM(F17:F19)</f>
        <v>940021.72</v>
      </c>
      <c r="G16" s="17">
        <f t="shared" ref="G16:H16" si="7">SUM(G17:G19)</f>
        <v>792313</v>
      </c>
      <c r="H16" s="17">
        <f t="shared" si="7"/>
        <v>792313</v>
      </c>
    </row>
    <row r="17" spans="1:8" s="5" customFormat="1" ht="30" x14ac:dyDescent="0.25">
      <c r="A17" s="8">
        <v>706</v>
      </c>
      <c r="B17" s="14" t="s">
        <v>3</v>
      </c>
      <c r="C17" s="15" t="s">
        <v>107</v>
      </c>
      <c r="D17" s="15">
        <v>121</v>
      </c>
      <c r="E17" s="16" t="s">
        <v>54</v>
      </c>
      <c r="F17" s="29">
        <v>706596.74</v>
      </c>
      <c r="G17" s="17">
        <v>593307</v>
      </c>
      <c r="H17" s="17">
        <v>593307</v>
      </c>
    </row>
    <row r="18" spans="1:8" s="5" customFormat="1" ht="60" x14ac:dyDescent="0.25">
      <c r="A18" s="8">
        <v>706</v>
      </c>
      <c r="B18" s="14" t="s">
        <v>3</v>
      </c>
      <c r="C18" s="15" t="s">
        <v>107</v>
      </c>
      <c r="D18" s="15">
        <v>122</v>
      </c>
      <c r="E18" s="16" t="s">
        <v>55</v>
      </c>
      <c r="F18" s="29">
        <v>16314</v>
      </c>
      <c r="G18" s="17">
        <v>15228</v>
      </c>
      <c r="H18" s="17">
        <v>15228</v>
      </c>
    </row>
    <row r="19" spans="1:8" s="5" customFormat="1" ht="90" x14ac:dyDescent="0.25">
      <c r="A19" s="8">
        <v>706</v>
      </c>
      <c r="B19" s="14" t="s">
        <v>3</v>
      </c>
      <c r="C19" s="15" t="s">
        <v>107</v>
      </c>
      <c r="D19" s="15">
        <v>129</v>
      </c>
      <c r="E19" s="16" t="s">
        <v>56</v>
      </c>
      <c r="F19" s="29">
        <v>217110.98</v>
      </c>
      <c r="G19" s="17">
        <v>183778</v>
      </c>
      <c r="H19" s="17">
        <v>183778</v>
      </c>
    </row>
    <row r="20" spans="1:8" s="5" customFormat="1" ht="90" x14ac:dyDescent="0.25">
      <c r="A20" s="8">
        <v>706</v>
      </c>
      <c r="B20" s="14" t="s">
        <v>7</v>
      </c>
      <c r="C20" s="15"/>
      <c r="D20" s="15"/>
      <c r="E20" s="16" t="s">
        <v>8</v>
      </c>
      <c r="F20" s="29">
        <f t="shared" ref="F20:H21" si="8">F21</f>
        <v>1725227.6099999999</v>
      </c>
      <c r="G20" s="17">
        <f t="shared" si="8"/>
        <v>1663687</v>
      </c>
      <c r="H20" s="17">
        <f t="shared" si="8"/>
        <v>1663687</v>
      </c>
    </row>
    <row r="21" spans="1:8" s="5" customFormat="1" ht="90" x14ac:dyDescent="0.25">
      <c r="A21" s="8">
        <v>706</v>
      </c>
      <c r="B21" s="14" t="s">
        <v>7</v>
      </c>
      <c r="C21" s="15">
        <v>4200000000</v>
      </c>
      <c r="D21" s="15"/>
      <c r="E21" s="16" t="s">
        <v>106</v>
      </c>
      <c r="F21" s="29">
        <f t="shared" si="8"/>
        <v>1725227.6099999999</v>
      </c>
      <c r="G21" s="17">
        <f t="shared" si="8"/>
        <v>1663687</v>
      </c>
      <c r="H21" s="17">
        <f t="shared" si="8"/>
        <v>1663687</v>
      </c>
    </row>
    <row r="22" spans="1:8" s="5" customFormat="1" x14ac:dyDescent="0.25">
      <c r="A22" s="8">
        <v>706</v>
      </c>
      <c r="B22" s="14" t="s">
        <v>7</v>
      </c>
      <c r="C22" s="15">
        <v>4290000000</v>
      </c>
      <c r="D22" s="15"/>
      <c r="E22" s="16" t="s">
        <v>5</v>
      </c>
      <c r="F22" s="29">
        <f>F23+F35</f>
        <v>1725227.6099999999</v>
      </c>
      <c r="G22" s="17">
        <f t="shared" ref="G22:H22" si="9">G23+G35</f>
        <v>1663687</v>
      </c>
      <c r="H22" s="17">
        <f t="shared" si="9"/>
        <v>1663687</v>
      </c>
    </row>
    <row r="23" spans="1:8" s="5" customFormat="1" ht="30" x14ac:dyDescent="0.25">
      <c r="A23" s="8">
        <v>706</v>
      </c>
      <c r="B23" s="14" t="s">
        <v>7</v>
      </c>
      <c r="C23" s="15" t="s">
        <v>108</v>
      </c>
      <c r="D23" s="15"/>
      <c r="E23" s="16" t="s">
        <v>57</v>
      </c>
      <c r="F23" s="29">
        <f>SUM(F24,F28,F32)</f>
        <v>695414.20000000007</v>
      </c>
      <c r="G23" s="17">
        <f t="shared" ref="G23:H23" si="10">SUM(G24,G28,G32)</f>
        <v>776840</v>
      </c>
      <c r="H23" s="17">
        <f t="shared" si="10"/>
        <v>776840</v>
      </c>
    </row>
    <row r="24" spans="1:8" s="5" customFormat="1" ht="105" x14ac:dyDescent="0.25">
      <c r="A24" s="8">
        <v>706</v>
      </c>
      <c r="B24" s="14" t="s">
        <v>7</v>
      </c>
      <c r="C24" s="15" t="s">
        <v>108</v>
      </c>
      <c r="D24" s="15">
        <v>100</v>
      </c>
      <c r="E24" s="16" t="s">
        <v>6</v>
      </c>
      <c r="F24" s="29">
        <f>F25</f>
        <v>323175.88</v>
      </c>
      <c r="G24" s="17">
        <f t="shared" ref="G24:H24" si="11">G25</f>
        <v>653792</v>
      </c>
      <c r="H24" s="17">
        <f t="shared" si="11"/>
        <v>653792</v>
      </c>
    </row>
    <row r="25" spans="1:8" s="5" customFormat="1" ht="45" x14ac:dyDescent="0.25">
      <c r="A25" s="8">
        <v>706</v>
      </c>
      <c r="B25" s="14" t="s">
        <v>7</v>
      </c>
      <c r="C25" s="15" t="s">
        <v>108</v>
      </c>
      <c r="D25" s="15">
        <v>120</v>
      </c>
      <c r="E25" s="16" t="s">
        <v>53</v>
      </c>
      <c r="F25" s="29">
        <f>SUM(F26:F27)</f>
        <v>323175.88</v>
      </c>
      <c r="G25" s="17">
        <f t="shared" ref="G25:H25" si="12">SUM(G26:G27)</f>
        <v>653792</v>
      </c>
      <c r="H25" s="17">
        <f t="shared" si="12"/>
        <v>653792</v>
      </c>
    </row>
    <row r="26" spans="1:8" s="5" customFormat="1" ht="30" x14ac:dyDescent="0.25">
      <c r="A26" s="8">
        <v>706</v>
      </c>
      <c r="B26" s="14" t="s">
        <v>7</v>
      </c>
      <c r="C26" s="15" t="s">
        <v>108</v>
      </c>
      <c r="D26" s="15">
        <v>121</v>
      </c>
      <c r="E26" s="16" t="s">
        <v>54</v>
      </c>
      <c r="F26" s="29">
        <v>248024.4</v>
      </c>
      <c r="G26" s="17">
        <v>502142</v>
      </c>
      <c r="H26" s="17">
        <v>502142</v>
      </c>
    </row>
    <row r="27" spans="1:8" s="5" customFormat="1" ht="90" x14ac:dyDescent="0.25">
      <c r="A27" s="8">
        <v>706</v>
      </c>
      <c r="B27" s="14" t="s">
        <v>7</v>
      </c>
      <c r="C27" s="15" t="s">
        <v>108</v>
      </c>
      <c r="D27" s="15">
        <v>129</v>
      </c>
      <c r="E27" s="16" t="s">
        <v>56</v>
      </c>
      <c r="F27" s="29">
        <v>75151.48</v>
      </c>
      <c r="G27" s="17">
        <v>151650</v>
      </c>
      <c r="H27" s="17">
        <v>151650</v>
      </c>
    </row>
    <row r="28" spans="1:8" s="5" customFormat="1" ht="45" x14ac:dyDescent="0.25">
      <c r="A28" s="8">
        <v>706</v>
      </c>
      <c r="B28" s="14" t="s">
        <v>7</v>
      </c>
      <c r="C28" s="15" t="s">
        <v>108</v>
      </c>
      <c r="D28" s="15">
        <v>200</v>
      </c>
      <c r="E28" s="16" t="s">
        <v>9</v>
      </c>
      <c r="F28" s="29">
        <f>F29</f>
        <v>368830.14</v>
      </c>
      <c r="G28" s="17">
        <f t="shared" ref="G28:H28" si="13">G29</f>
        <v>119048</v>
      </c>
      <c r="H28" s="17">
        <f t="shared" si="13"/>
        <v>119048</v>
      </c>
    </row>
    <row r="29" spans="1:8" s="5" customFormat="1" ht="45" x14ac:dyDescent="0.25">
      <c r="A29" s="8">
        <v>706</v>
      </c>
      <c r="B29" s="14" t="s">
        <v>7</v>
      </c>
      <c r="C29" s="15" t="s">
        <v>108</v>
      </c>
      <c r="D29" s="15">
        <v>240</v>
      </c>
      <c r="E29" s="16" t="s">
        <v>58</v>
      </c>
      <c r="F29" s="29">
        <f>SUM(F30:F31)</f>
        <v>368830.14</v>
      </c>
      <c r="G29" s="17">
        <f t="shared" ref="G29:H29" si="14">SUM(G30:G31)</f>
        <v>119048</v>
      </c>
      <c r="H29" s="17">
        <f t="shared" si="14"/>
        <v>119048</v>
      </c>
    </row>
    <row r="30" spans="1:8" s="5" customFormat="1" ht="30" x14ac:dyDescent="0.25">
      <c r="A30" s="8">
        <v>706</v>
      </c>
      <c r="B30" s="14" t="s">
        <v>7</v>
      </c>
      <c r="C30" s="15" t="s">
        <v>108</v>
      </c>
      <c r="D30" s="15">
        <v>244</v>
      </c>
      <c r="E30" s="16" t="s">
        <v>59</v>
      </c>
      <c r="F30" s="29">
        <v>355325.14</v>
      </c>
      <c r="G30" s="17">
        <v>105543</v>
      </c>
      <c r="H30" s="17">
        <v>105543</v>
      </c>
    </row>
    <row r="31" spans="1:8" s="5" customFormat="1" x14ac:dyDescent="0.25">
      <c r="A31" s="8">
        <v>706</v>
      </c>
      <c r="B31" s="14" t="s">
        <v>7</v>
      </c>
      <c r="C31" s="15" t="s">
        <v>108</v>
      </c>
      <c r="D31" s="15">
        <v>247</v>
      </c>
      <c r="E31" s="16" t="s">
        <v>60</v>
      </c>
      <c r="F31" s="29">
        <v>13505</v>
      </c>
      <c r="G31" s="17">
        <v>13505</v>
      </c>
      <c r="H31" s="17">
        <v>13505</v>
      </c>
    </row>
    <row r="32" spans="1:8" s="5" customFormat="1" x14ac:dyDescent="0.25">
      <c r="A32" s="8">
        <v>706</v>
      </c>
      <c r="B32" s="14" t="s">
        <v>7</v>
      </c>
      <c r="C32" s="15" t="s">
        <v>108</v>
      </c>
      <c r="D32" s="15">
        <v>800</v>
      </c>
      <c r="E32" s="16" t="s">
        <v>13</v>
      </c>
      <c r="F32" s="29">
        <f t="shared" ref="F32:H33" si="15">F33</f>
        <v>3408.18</v>
      </c>
      <c r="G32" s="17">
        <f t="shared" si="15"/>
        <v>4000</v>
      </c>
      <c r="H32" s="17">
        <f t="shared" si="15"/>
        <v>4000</v>
      </c>
    </row>
    <row r="33" spans="1:8" s="5" customFormat="1" ht="30" x14ac:dyDescent="0.25">
      <c r="A33" s="8">
        <v>706</v>
      </c>
      <c r="B33" s="14" t="s">
        <v>7</v>
      </c>
      <c r="C33" s="15" t="s">
        <v>108</v>
      </c>
      <c r="D33" s="15">
        <v>850</v>
      </c>
      <c r="E33" s="16" t="s">
        <v>61</v>
      </c>
      <c r="F33" s="29">
        <f t="shared" si="15"/>
        <v>3408.18</v>
      </c>
      <c r="G33" s="17">
        <f t="shared" si="15"/>
        <v>4000</v>
      </c>
      <c r="H33" s="17">
        <f t="shared" si="15"/>
        <v>4000</v>
      </c>
    </row>
    <row r="34" spans="1:8" s="5" customFormat="1" x14ac:dyDescent="0.25">
      <c r="A34" s="8">
        <v>706</v>
      </c>
      <c r="B34" s="14" t="s">
        <v>7</v>
      </c>
      <c r="C34" s="15" t="s">
        <v>108</v>
      </c>
      <c r="D34" s="15">
        <v>853</v>
      </c>
      <c r="E34" s="16" t="s">
        <v>62</v>
      </c>
      <c r="F34" s="29">
        <v>3408.18</v>
      </c>
      <c r="G34" s="17">
        <v>4000</v>
      </c>
      <c r="H34" s="17">
        <v>4000</v>
      </c>
    </row>
    <row r="35" spans="1:8" s="5" customFormat="1" ht="30" x14ac:dyDescent="0.25">
      <c r="A35" s="8">
        <v>706</v>
      </c>
      <c r="B35" s="14" t="s">
        <v>7</v>
      </c>
      <c r="C35" s="15" t="s">
        <v>109</v>
      </c>
      <c r="D35" s="15"/>
      <c r="E35" s="16" t="s">
        <v>100</v>
      </c>
      <c r="F35" s="29">
        <f>F36</f>
        <v>1029813.4099999999</v>
      </c>
      <c r="G35" s="17">
        <f t="shared" ref="G35:H36" si="16">G36</f>
        <v>886847</v>
      </c>
      <c r="H35" s="17">
        <f t="shared" si="16"/>
        <v>886847</v>
      </c>
    </row>
    <row r="36" spans="1:8" s="5" customFormat="1" ht="105" x14ac:dyDescent="0.25">
      <c r="A36" s="8">
        <v>706</v>
      </c>
      <c r="B36" s="14" t="s">
        <v>7</v>
      </c>
      <c r="C36" s="15" t="s">
        <v>109</v>
      </c>
      <c r="D36" s="15">
        <v>100</v>
      </c>
      <c r="E36" s="16" t="s">
        <v>6</v>
      </c>
      <c r="F36" s="29">
        <f>F37</f>
        <v>1029813.4099999999</v>
      </c>
      <c r="G36" s="17">
        <f t="shared" si="16"/>
        <v>886847</v>
      </c>
      <c r="H36" s="17">
        <f t="shared" si="16"/>
        <v>886847</v>
      </c>
    </row>
    <row r="37" spans="1:8" s="5" customFormat="1" ht="45" x14ac:dyDescent="0.25">
      <c r="A37" s="8">
        <v>706</v>
      </c>
      <c r="B37" s="14" t="s">
        <v>7</v>
      </c>
      <c r="C37" s="15" t="s">
        <v>109</v>
      </c>
      <c r="D37" s="15">
        <v>120</v>
      </c>
      <c r="E37" s="16" t="s">
        <v>53</v>
      </c>
      <c r="F37" s="29">
        <f>SUM(F38:F40)</f>
        <v>1029813.4099999999</v>
      </c>
      <c r="G37" s="17">
        <f t="shared" ref="G37:H37" si="17">SUM(G38:G40)</f>
        <v>886847</v>
      </c>
      <c r="H37" s="17">
        <f t="shared" si="17"/>
        <v>886847</v>
      </c>
    </row>
    <row r="38" spans="1:8" s="5" customFormat="1" ht="30" x14ac:dyDescent="0.25">
      <c r="A38" s="8">
        <v>706</v>
      </c>
      <c r="B38" s="14" t="s">
        <v>7</v>
      </c>
      <c r="C38" s="15" t="s">
        <v>109</v>
      </c>
      <c r="D38" s="15">
        <v>121</v>
      </c>
      <c r="E38" s="16" t="s">
        <v>54</v>
      </c>
      <c r="F38" s="29">
        <v>774311.69</v>
      </c>
      <c r="G38" s="17">
        <v>663693</v>
      </c>
      <c r="H38" s="17">
        <v>663693</v>
      </c>
    </row>
    <row r="39" spans="1:8" s="5" customFormat="1" ht="60" x14ac:dyDescent="0.25">
      <c r="A39" s="8">
        <v>706</v>
      </c>
      <c r="B39" s="14" t="s">
        <v>7</v>
      </c>
      <c r="C39" s="15" t="s">
        <v>109</v>
      </c>
      <c r="D39" s="15">
        <v>122</v>
      </c>
      <c r="E39" s="16" t="s">
        <v>55</v>
      </c>
      <c r="F39" s="29">
        <v>19724</v>
      </c>
      <c r="G39" s="17">
        <v>17449</v>
      </c>
      <c r="H39" s="17">
        <v>17449</v>
      </c>
    </row>
    <row r="40" spans="1:8" s="5" customFormat="1" ht="90" x14ac:dyDescent="0.25">
      <c r="A40" s="8">
        <v>706</v>
      </c>
      <c r="B40" s="14" t="s">
        <v>7</v>
      </c>
      <c r="C40" s="15" t="s">
        <v>109</v>
      </c>
      <c r="D40" s="15">
        <v>129</v>
      </c>
      <c r="E40" s="16" t="s">
        <v>56</v>
      </c>
      <c r="F40" s="29">
        <v>235777.72</v>
      </c>
      <c r="G40" s="17">
        <v>205705</v>
      </c>
      <c r="H40" s="17">
        <v>205705</v>
      </c>
    </row>
    <row r="41" spans="1:8" s="5" customFormat="1" ht="30" x14ac:dyDescent="0.25">
      <c r="A41" s="8">
        <v>706</v>
      </c>
      <c r="B41" s="14" t="s">
        <v>10</v>
      </c>
      <c r="C41" s="15"/>
      <c r="D41" s="15"/>
      <c r="E41" s="16" t="s">
        <v>11</v>
      </c>
      <c r="F41" s="29">
        <f>F42</f>
        <v>150</v>
      </c>
      <c r="G41" s="17">
        <f t="shared" ref="G41:H42" si="18">G42</f>
        <v>150</v>
      </c>
      <c r="H41" s="17">
        <f t="shared" si="18"/>
        <v>150</v>
      </c>
    </row>
    <row r="42" spans="1:8" s="5" customFormat="1" ht="90" x14ac:dyDescent="0.25">
      <c r="A42" s="8">
        <v>706</v>
      </c>
      <c r="B42" s="14" t="s">
        <v>10</v>
      </c>
      <c r="C42" s="15">
        <v>4200000000</v>
      </c>
      <c r="D42" s="15"/>
      <c r="E42" s="16" t="s">
        <v>106</v>
      </c>
      <c r="F42" s="29">
        <f>F43</f>
        <v>150</v>
      </c>
      <c r="G42" s="17">
        <f t="shared" si="18"/>
        <v>150</v>
      </c>
      <c r="H42" s="17">
        <f t="shared" si="18"/>
        <v>150</v>
      </c>
    </row>
    <row r="43" spans="1:8" s="5" customFormat="1" ht="45" x14ac:dyDescent="0.25">
      <c r="A43" s="8">
        <v>706</v>
      </c>
      <c r="B43" s="14" t="s">
        <v>10</v>
      </c>
      <c r="C43" s="15">
        <v>4270000000</v>
      </c>
      <c r="D43" s="15"/>
      <c r="E43" s="16" t="s">
        <v>64</v>
      </c>
      <c r="F43" s="30">
        <v>150</v>
      </c>
      <c r="G43" s="19">
        <v>150</v>
      </c>
      <c r="H43" s="19">
        <v>150</v>
      </c>
    </row>
    <row r="44" spans="1:8" s="5" customFormat="1" ht="120" x14ac:dyDescent="0.25">
      <c r="A44" s="8">
        <v>706</v>
      </c>
      <c r="B44" s="14" t="s">
        <v>10</v>
      </c>
      <c r="C44" s="15">
        <v>4270110540</v>
      </c>
      <c r="D44" s="15"/>
      <c r="E44" s="16" t="s">
        <v>65</v>
      </c>
      <c r="F44" s="30">
        <v>150</v>
      </c>
      <c r="G44" s="19">
        <v>150</v>
      </c>
      <c r="H44" s="19">
        <v>150</v>
      </c>
    </row>
    <row r="45" spans="1:8" s="5" customFormat="1" ht="45" x14ac:dyDescent="0.25">
      <c r="A45" s="8">
        <v>706</v>
      </c>
      <c r="B45" s="14" t="s">
        <v>10</v>
      </c>
      <c r="C45" s="15">
        <v>4270110540</v>
      </c>
      <c r="D45" s="15">
        <v>200</v>
      </c>
      <c r="E45" s="16" t="s">
        <v>9</v>
      </c>
      <c r="F45" s="30">
        <v>150</v>
      </c>
      <c r="G45" s="19">
        <v>150</v>
      </c>
      <c r="H45" s="19">
        <v>150</v>
      </c>
    </row>
    <row r="46" spans="1:8" s="5" customFormat="1" ht="45" x14ac:dyDescent="0.25">
      <c r="A46" s="8">
        <v>706</v>
      </c>
      <c r="B46" s="14" t="s">
        <v>10</v>
      </c>
      <c r="C46" s="15">
        <v>4270110540</v>
      </c>
      <c r="D46" s="15">
        <v>240</v>
      </c>
      <c r="E46" s="16" t="s">
        <v>58</v>
      </c>
      <c r="F46" s="30">
        <v>150</v>
      </c>
      <c r="G46" s="19">
        <v>150</v>
      </c>
      <c r="H46" s="19">
        <v>150</v>
      </c>
    </row>
    <row r="47" spans="1:8" s="5" customFormat="1" ht="30" x14ac:dyDescent="0.25">
      <c r="A47" s="8">
        <v>706</v>
      </c>
      <c r="B47" s="14" t="s">
        <v>10</v>
      </c>
      <c r="C47" s="15">
        <v>4270110540</v>
      </c>
      <c r="D47" s="15">
        <v>244</v>
      </c>
      <c r="E47" s="16" t="s">
        <v>59</v>
      </c>
      <c r="F47" s="30">
        <v>150</v>
      </c>
      <c r="G47" s="19">
        <v>150</v>
      </c>
      <c r="H47" s="19">
        <v>150</v>
      </c>
    </row>
    <row r="48" spans="1:8" s="5" customFormat="1" x14ac:dyDescent="0.25">
      <c r="A48" s="7">
        <v>706</v>
      </c>
      <c r="B48" s="10" t="s">
        <v>31</v>
      </c>
      <c r="C48" s="11"/>
      <c r="D48" s="11"/>
      <c r="E48" s="12" t="s">
        <v>66</v>
      </c>
      <c r="F48" s="31">
        <f>F49</f>
        <v>101500</v>
      </c>
      <c r="G48" s="20">
        <f t="shared" ref="G48:H48" si="19">G49</f>
        <v>99000</v>
      </c>
      <c r="H48" s="20">
        <f t="shared" si="19"/>
        <v>102400</v>
      </c>
    </row>
    <row r="49" spans="1:8" s="5" customFormat="1" ht="30" x14ac:dyDescent="0.25">
      <c r="A49" s="8">
        <v>706</v>
      </c>
      <c r="B49" s="14" t="s">
        <v>32</v>
      </c>
      <c r="C49" s="15"/>
      <c r="D49" s="15"/>
      <c r="E49" s="16" t="s">
        <v>33</v>
      </c>
      <c r="F49" s="29">
        <f t="shared" ref="F49:H51" si="20">F50</f>
        <v>101500</v>
      </c>
      <c r="G49" s="17">
        <f t="shared" si="20"/>
        <v>99000</v>
      </c>
      <c r="H49" s="17">
        <f t="shared" si="20"/>
        <v>102400</v>
      </c>
    </row>
    <row r="50" spans="1:8" s="5" customFormat="1" ht="90" x14ac:dyDescent="0.25">
      <c r="A50" s="8">
        <v>706</v>
      </c>
      <c r="B50" s="14" t="s">
        <v>32</v>
      </c>
      <c r="C50" s="15">
        <v>4200000000</v>
      </c>
      <c r="D50" s="15"/>
      <c r="E50" s="16" t="s">
        <v>106</v>
      </c>
      <c r="F50" s="29">
        <f t="shared" si="20"/>
        <v>101500</v>
      </c>
      <c r="G50" s="17">
        <f t="shared" si="20"/>
        <v>99000</v>
      </c>
      <c r="H50" s="17">
        <f t="shared" si="20"/>
        <v>102400</v>
      </c>
    </row>
    <row r="51" spans="1:8" s="5" customFormat="1" ht="45" x14ac:dyDescent="0.25">
      <c r="A51" s="8">
        <v>706</v>
      </c>
      <c r="B51" s="14" t="s">
        <v>32</v>
      </c>
      <c r="C51" s="15">
        <v>4270000000</v>
      </c>
      <c r="D51" s="15"/>
      <c r="E51" s="16" t="s">
        <v>64</v>
      </c>
      <c r="F51" s="29">
        <f>F52</f>
        <v>101500</v>
      </c>
      <c r="G51" s="17">
        <f t="shared" si="20"/>
        <v>99000</v>
      </c>
      <c r="H51" s="17">
        <f t="shared" si="20"/>
        <v>102400</v>
      </c>
    </row>
    <row r="52" spans="1:8" s="5" customFormat="1" ht="45" x14ac:dyDescent="0.25">
      <c r="A52" s="8">
        <v>706</v>
      </c>
      <c r="B52" s="14" t="s">
        <v>32</v>
      </c>
      <c r="C52" s="15">
        <v>4270151180</v>
      </c>
      <c r="D52" s="15"/>
      <c r="E52" s="16" t="s">
        <v>67</v>
      </c>
      <c r="F52" s="29">
        <f>SUM(F53,F57)</f>
        <v>101500</v>
      </c>
      <c r="G52" s="17">
        <f t="shared" ref="G52:H52" si="21">SUM(G53,G57)</f>
        <v>99000</v>
      </c>
      <c r="H52" s="17">
        <f t="shared" si="21"/>
        <v>102400</v>
      </c>
    </row>
    <row r="53" spans="1:8" s="5" customFormat="1" ht="105" x14ac:dyDescent="0.25">
      <c r="A53" s="23">
        <v>706</v>
      </c>
      <c r="B53" s="14" t="s">
        <v>32</v>
      </c>
      <c r="C53" s="15">
        <v>4270151180</v>
      </c>
      <c r="D53" s="15">
        <v>100</v>
      </c>
      <c r="E53" s="16" t="s">
        <v>6</v>
      </c>
      <c r="F53" s="29">
        <f>F54</f>
        <v>91870.65</v>
      </c>
      <c r="G53" s="17">
        <f t="shared" ref="G53:H53" si="22">G54</f>
        <v>85101</v>
      </c>
      <c r="H53" s="17">
        <f t="shared" si="22"/>
        <v>85101</v>
      </c>
    </row>
    <row r="54" spans="1:8" s="5" customFormat="1" ht="45" x14ac:dyDescent="0.25">
      <c r="A54" s="8">
        <v>706</v>
      </c>
      <c r="B54" s="14" t="s">
        <v>32</v>
      </c>
      <c r="C54" s="15">
        <v>4270151180</v>
      </c>
      <c r="D54" s="15">
        <v>120</v>
      </c>
      <c r="E54" s="16" t="s">
        <v>53</v>
      </c>
      <c r="F54" s="29">
        <f>SUM(F55:F56)</f>
        <v>91870.65</v>
      </c>
      <c r="G54" s="17">
        <f t="shared" ref="G54:H54" si="23">SUM(G55:G56)</f>
        <v>85101</v>
      </c>
      <c r="H54" s="17">
        <f t="shared" si="23"/>
        <v>85101</v>
      </c>
    </row>
    <row r="55" spans="1:8" s="5" customFormat="1" ht="30" x14ac:dyDescent="0.25">
      <c r="A55" s="8">
        <v>706</v>
      </c>
      <c r="B55" s="14" t="s">
        <v>32</v>
      </c>
      <c r="C55" s="15">
        <v>4270151180</v>
      </c>
      <c r="D55" s="15">
        <v>121</v>
      </c>
      <c r="E55" s="16" t="s">
        <v>68</v>
      </c>
      <c r="F55" s="29">
        <v>70561.2</v>
      </c>
      <c r="G55" s="18">
        <v>65362</v>
      </c>
      <c r="H55" s="18">
        <v>65362</v>
      </c>
    </row>
    <row r="56" spans="1:8" s="5" customFormat="1" ht="90" x14ac:dyDescent="0.25">
      <c r="A56" s="8">
        <v>706</v>
      </c>
      <c r="B56" s="14" t="s">
        <v>32</v>
      </c>
      <c r="C56" s="15">
        <v>4270151180</v>
      </c>
      <c r="D56" s="15">
        <v>129</v>
      </c>
      <c r="E56" s="16" t="s">
        <v>56</v>
      </c>
      <c r="F56" s="29">
        <v>21309.45</v>
      </c>
      <c r="G56" s="18">
        <v>19739</v>
      </c>
      <c r="H56" s="18">
        <v>19739</v>
      </c>
    </row>
    <row r="57" spans="1:8" s="5" customFormat="1" ht="45" x14ac:dyDescent="0.25">
      <c r="A57" s="8">
        <v>706</v>
      </c>
      <c r="B57" s="14" t="s">
        <v>32</v>
      </c>
      <c r="C57" s="15">
        <v>4270151180</v>
      </c>
      <c r="D57" s="15">
        <v>200</v>
      </c>
      <c r="E57" s="16" t="s">
        <v>9</v>
      </c>
      <c r="F57" s="29">
        <f t="shared" ref="F57:H58" si="24">F58</f>
        <v>9629.35</v>
      </c>
      <c r="G57" s="18">
        <f t="shared" si="24"/>
        <v>13899</v>
      </c>
      <c r="H57" s="18">
        <f t="shared" si="24"/>
        <v>17299</v>
      </c>
    </row>
    <row r="58" spans="1:8" s="5" customFormat="1" ht="45" x14ac:dyDescent="0.25">
      <c r="A58" s="8">
        <v>706</v>
      </c>
      <c r="B58" s="14" t="s">
        <v>32</v>
      </c>
      <c r="C58" s="15">
        <v>4270151180</v>
      </c>
      <c r="D58" s="15">
        <v>240</v>
      </c>
      <c r="E58" s="16" t="s">
        <v>58</v>
      </c>
      <c r="F58" s="29">
        <f t="shared" si="24"/>
        <v>9629.35</v>
      </c>
      <c r="G58" s="18">
        <f t="shared" si="24"/>
        <v>13899</v>
      </c>
      <c r="H58" s="18">
        <f t="shared" si="24"/>
        <v>17299</v>
      </c>
    </row>
    <row r="59" spans="1:8" s="5" customFormat="1" ht="30" x14ac:dyDescent="0.25">
      <c r="A59" s="8">
        <v>706</v>
      </c>
      <c r="B59" s="14" t="s">
        <v>32</v>
      </c>
      <c r="C59" s="15">
        <v>4270151180</v>
      </c>
      <c r="D59" s="15">
        <v>244</v>
      </c>
      <c r="E59" s="16" t="s">
        <v>59</v>
      </c>
      <c r="F59" s="29">
        <v>9629.35</v>
      </c>
      <c r="G59" s="18">
        <v>13899</v>
      </c>
      <c r="H59" s="18">
        <v>17299</v>
      </c>
    </row>
    <row r="60" spans="1:8" s="5" customFormat="1" ht="42.75" x14ac:dyDescent="0.25">
      <c r="A60" s="7">
        <v>706</v>
      </c>
      <c r="B60" s="10" t="s">
        <v>21</v>
      </c>
      <c r="C60" s="11"/>
      <c r="D60" s="11"/>
      <c r="E60" s="12" t="s">
        <v>69</v>
      </c>
      <c r="F60" s="31">
        <f t="shared" ref="F60:H62" si="25">F61</f>
        <v>0</v>
      </c>
      <c r="G60" s="20">
        <f t="shared" si="25"/>
        <v>57000</v>
      </c>
      <c r="H60" s="20">
        <f t="shared" si="25"/>
        <v>57000</v>
      </c>
    </row>
    <row r="61" spans="1:8" s="5" customFormat="1" ht="60" x14ac:dyDescent="0.25">
      <c r="A61" s="8">
        <v>706</v>
      </c>
      <c r="B61" s="14" t="s">
        <v>34</v>
      </c>
      <c r="C61" s="15"/>
      <c r="D61" s="15"/>
      <c r="E61" s="21" t="s">
        <v>70</v>
      </c>
      <c r="F61" s="29">
        <f t="shared" si="25"/>
        <v>0</v>
      </c>
      <c r="G61" s="17">
        <f t="shared" si="25"/>
        <v>57000</v>
      </c>
      <c r="H61" s="17">
        <f t="shared" si="25"/>
        <v>57000</v>
      </c>
    </row>
    <row r="62" spans="1:8" s="5" customFormat="1" ht="90" x14ac:dyDescent="0.25">
      <c r="A62" s="8">
        <v>706</v>
      </c>
      <c r="B62" s="14" t="s">
        <v>34</v>
      </c>
      <c r="C62" s="15">
        <v>4200000000</v>
      </c>
      <c r="D62" s="15"/>
      <c r="E62" s="16" t="s">
        <v>106</v>
      </c>
      <c r="F62" s="29">
        <f t="shared" si="25"/>
        <v>0</v>
      </c>
      <c r="G62" s="17">
        <f t="shared" si="25"/>
        <v>57000</v>
      </c>
      <c r="H62" s="17">
        <f t="shared" si="25"/>
        <v>57000</v>
      </c>
    </row>
    <row r="63" spans="1:8" s="5" customFormat="1" ht="45" x14ac:dyDescent="0.25">
      <c r="A63" s="8">
        <v>706</v>
      </c>
      <c r="B63" s="14" t="s">
        <v>34</v>
      </c>
      <c r="C63" s="15">
        <v>4210000000</v>
      </c>
      <c r="D63" s="15"/>
      <c r="E63" s="16" t="s">
        <v>71</v>
      </c>
      <c r="F63" s="29">
        <f>SUM(F64,F68,F72)</f>
        <v>0</v>
      </c>
      <c r="G63" s="17">
        <f>SUM(G64,G68,G72)</f>
        <v>57000</v>
      </c>
      <c r="H63" s="17">
        <f>SUM(H64,H68,H72)</f>
        <v>57000</v>
      </c>
    </row>
    <row r="64" spans="1:8" s="5" customFormat="1" x14ac:dyDescent="0.25">
      <c r="A64" s="8">
        <v>706</v>
      </c>
      <c r="B64" s="14" t="s">
        <v>34</v>
      </c>
      <c r="C64" s="15" t="s">
        <v>110</v>
      </c>
      <c r="D64" s="15"/>
      <c r="E64" s="16" t="s">
        <v>72</v>
      </c>
      <c r="F64" s="29">
        <f>F65</f>
        <v>0</v>
      </c>
      <c r="G64" s="17">
        <v>42000</v>
      </c>
      <c r="H64" s="17">
        <v>42000</v>
      </c>
    </row>
    <row r="65" spans="1:8" s="5" customFormat="1" ht="45" x14ac:dyDescent="0.25">
      <c r="A65" s="23">
        <v>706</v>
      </c>
      <c r="B65" s="14" t="s">
        <v>34</v>
      </c>
      <c r="C65" s="15" t="s">
        <v>110</v>
      </c>
      <c r="D65" s="15">
        <v>200</v>
      </c>
      <c r="E65" s="16" t="s">
        <v>9</v>
      </c>
      <c r="F65" s="29">
        <f>F66</f>
        <v>0</v>
      </c>
      <c r="G65" s="17">
        <v>42000</v>
      </c>
      <c r="H65" s="17">
        <v>42000</v>
      </c>
    </row>
    <row r="66" spans="1:8" s="5" customFormat="1" ht="45" x14ac:dyDescent="0.25">
      <c r="A66" s="8">
        <v>706</v>
      </c>
      <c r="B66" s="14" t="s">
        <v>34</v>
      </c>
      <c r="C66" s="15" t="s">
        <v>110</v>
      </c>
      <c r="D66" s="15">
        <v>240</v>
      </c>
      <c r="E66" s="16" t="s">
        <v>58</v>
      </c>
      <c r="F66" s="29">
        <f>F67</f>
        <v>0</v>
      </c>
      <c r="G66" s="17">
        <v>42000</v>
      </c>
      <c r="H66" s="17">
        <v>42000</v>
      </c>
    </row>
    <row r="67" spans="1:8" s="5" customFormat="1" ht="30" x14ac:dyDescent="0.25">
      <c r="A67" s="8">
        <v>706</v>
      </c>
      <c r="B67" s="14" t="s">
        <v>34</v>
      </c>
      <c r="C67" s="15" t="s">
        <v>110</v>
      </c>
      <c r="D67" s="15">
        <v>244</v>
      </c>
      <c r="E67" s="16" t="s">
        <v>59</v>
      </c>
      <c r="F67" s="29">
        <v>0</v>
      </c>
      <c r="G67" s="17">
        <v>42000</v>
      </c>
      <c r="H67" s="17">
        <v>42000</v>
      </c>
    </row>
    <row r="68" spans="1:8" s="5" customFormat="1" ht="45" x14ac:dyDescent="0.25">
      <c r="A68" s="8">
        <v>706</v>
      </c>
      <c r="B68" s="14" t="s">
        <v>34</v>
      </c>
      <c r="C68" s="15" t="s">
        <v>111</v>
      </c>
      <c r="D68" s="15"/>
      <c r="E68" s="16" t="s">
        <v>73</v>
      </c>
      <c r="F68" s="29">
        <f t="shared" ref="F68:F74" si="26">F69</f>
        <v>0</v>
      </c>
      <c r="G68" s="17">
        <v>10000</v>
      </c>
      <c r="H68" s="17">
        <v>10000</v>
      </c>
    </row>
    <row r="69" spans="1:8" s="5" customFormat="1" ht="45" x14ac:dyDescent="0.25">
      <c r="A69" s="8">
        <v>706</v>
      </c>
      <c r="B69" s="14" t="s">
        <v>34</v>
      </c>
      <c r="C69" s="15" t="s">
        <v>111</v>
      </c>
      <c r="D69" s="15">
        <v>200</v>
      </c>
      <c r="E69" s="16" t="s">
        <v>9</v>
      </c>
      <c r="F69" s="29">
        <f t="shared" si="26"/>
        <v>0</v>
      </c>
      <c r="G69" s="17">
        <v>10000</v>
      </c>
      <c r="H69" s="17">
        <v>10000</v>
      </c>
    </row>
    <row r="70" spans="1:8" s="5" customFormat="1" ht="45" x14ac:dyDescent="0.25">
      <c r="A70" s="8">
        <v>706</v>
      </c>
      <c r="B70" s="14" t="s">
        <v>34</v>
      </c>
      <c r="C70" s="15" t="s">
        <v>111</v>
      </c>
      <c r="D70" s="15">
        <v>240</v>
      </c>
      <c r="E70" s="16" t="s">
        <v>58</v>
      </c>
      <c r="F70" s="29">
        <f t="shared" si="26"/>
        <v>0</v>
      </c>
      <c r="G70" s="17">
        <v>10000</v>
      </c>
      <c r="H70" s="17">
        <v>10000</v>
      </c>
    </row>
    <row r="71" spans="1:8" s="5" customFormat="1" ht="30" x14ac:dyDescent="0.25">
      <c r="A71" s="8">
        <v>706</v>
      </c>
      <c r="B71" s="14" t="s">
        <v>34</v>
      </c>
      <c r="C71" s="15" t="s">
        <v>111</v>
      </c>
      <c r="D71" s="15">
        <v>244</v>
      </c>
      <c r="E71" s="16" t="s">
        <v>59</v>
      </c>
      <c r="F71" s="29">
        <f t="shared" si="26"/>
        <v>0</v>
      </c>
      <c r="G71" s="17">
        <v>10000</v>
      </c>
      <c r="H71" s="17">
        <v>10000</v>
      </c>
    </row>
    <row r="72" spans="1:8" s="5" customFormat="1" ht="30" x14ac:dyDescent="0.25">
      <c r="A72" s="8">
        <v>706</v>
      </c>
      <c r="B72" s="14" t="s">
        <v>34</v>
      </c>
      <c r="C72" s="15" t="s">
        <v>112</v>
      </c>
      <c r="D72" s="15"/>
      <c r="E72" s="16" t="s">
        <v>74</v>
      </c>
      <c r="F72" s="29">
        <f t="shared" si="26"/>
        <v>0</v>
      </c>
      <c r="G72" s="17">
        <v>5000</v>
      </c>
      <c r="H72" s="17">
        <v>5000</v>
      </c>
    </row>
    <row r="73" spans="1:8" s="5" customFormat="1" ht="45" x14ac:dyDescent="0.25">
      <c r="A73" s="8">
        <v>706</v>
      </c>
      <c r="B73" s="14" t="s">
        <v>34</v>
      </c>
      <c r="C73" s="15" t="s">
        <v>112</v>
      </c>
      <c r="D73" s="15">
        <v>200</v>
      </c>
      <c r="E73" s="16" t="s">
        <v>9</v>
      </c>
      <c r="F73" s="29">
        <f t="shared" si="26"/>
        <v>0</v>
      </c>
      <c r="G73" s="17">
        <v>5000</v>
      </c>
      <c r="H73" s="17">
        <v>5000</v>
      </c>
    </row>
    <row r="74" spans="1:8" s="5" customFormat="1" ht="45" x14ac:dyDescent="0.25">
      <c r="A74" s="8">
        <v>706</v>
      </c>
      <c r="B74" s="14" t="s">
        <v>34</v>
      </c>
      <c r="C74" s="15" t="s">
        <v>112</v>
      </c>
      <c r="D74" s="15">
        <v>240</v>
      </c>
      <c r="E74" s="16" t="s">
        <v>58</v>
      </c>
      <c r="F74" s="29">
        <f t="shared" si="26"/>
        <v>0</v>
      </c>
      <c r="G74" s="17">
        <v>5000</v>
      </c>
      <c r="H74" s="17">
        <v>5000</v>
      </c>
    </row>
    <row r="75" spans="1:8" s="5" customFormat="1" ht="30" x14ac:dyDescent="0.25">
      <c r="A75" s="8">
        <v>706</v>
      </c>
      <c r="B75" s="14" t="s">
        <v>34</v>
      </c>
      <c r="C75" s="15" t="s">
        <v>112</v>
      </c>
      <c r="D75" s="15">
        <v>244</v>
      </c>
      <c r="E75" s="16" t="s">
        <v>59</v>
      </c>
      <c r="F75" s="29">
        <v>0</v>
      </c>
      <c r="G75" s="17">
        <v>5000</v>
      </c>
      <c r="H75" s="17">
        <v>5000</v>
      </c>
    </row>
    <row r="76" spans="1:8" s="5" customFormat="1" x14ac:dyDescent="0.25">
      <c r="A76" s="7">
        <v>706</v>
      </c>
      <c r="B76" s="10" t="s">
        <v>15</v>
      </c>
      <c r="C76" s="11"/>
      <c r="D76" s="11"/>
      <c r="E76" s="12" t="s">
        <v>75</v>
      </c>
      <c r="F76" s="31">
        <f>SUM(F88,F77)</f>
        <v>1675895</v>
      </c>
      <c r="G76" s="31">
        <f t="shared" ref="G76:H76" si="27">SUM(G88,G77)</f>
        <v>1512323</v>
      </c>
      <c r="H76" s="31">
        <f t="shared" si="27"/>
        <v>1582693</v>
      </c>
    </row>
    <row r="77" spans="1:8" s="5" customFormat="1" ht="30" x14ac:dyDescent="0.25">
      <c r="A77" s="8">
        <v>706</v>
      </c>
      <c r="B77" s="14" t="s">
        <v>25</v>
      </c>
      <c r="C77" s="15"/>
      <c r="D77" s="15"/>
      <c r="E77" s="16" t="s">
        <v>26</v>
      </c>
      <c r="F77" s="29">
        <f>F78</f>
        <v>1625895</v>
      </c>
      <c r="G77" s="17">
        <f t="shared" ref="G77:H78" si="28">G78</f>
        <v>1512323</v>
      </c>
      <c r="H77" s="17">
        <f t="shared" si="28"/>
        <v>1582693</v>
      </c>
    </row>
    <row r="78" spans="1:8" s="5" customFormat="1" ht="90" x14ac:dyDescent="0.25">
      <c r="A78" s="8">
        <v>706</v>
      </c>
      <c r="B78" s="14" t="s">
        <v>25</v>
      </c>
      <c r="C78" s="15">
        <v>4200000000</v>
      </c>
      <c r="D78" s="15"/>
      <c r="E78" s="16" t="s">
        <v>106</v>
      </c>
      <c r="F78" s="29">
        <f>F79</f>
        <v>1625895</v>
      </c>
      <c r="G78" s="17">
        <f t="shared" si="28"/>
        <v>1512323</v>
      </c>
      <c r="H78" s="17">
        <f t="shared" si="28"/>
        <v>1582693</v>
      </c>
    </row>
    <row r="79" spans="1:8" s="5" customFormat="1" ht="45" x14ac:dyDescent="0.25">
      <c r="A79" s="8">
        <v>706</v>
      </c>
      <c r="B79" s="14" t="s">
        <v>25</v>
      </c>
      <c r="C79" s="15">
        <v>4220000000</v>
      </c>
      <c r="D79" s="15"/>
      <c r="E79" s="16" t="s">
        <v>76</v>
      </c>
      <c r="F79" s="29">
        <f>SUM(F80,F84)</f>
        <v>1625895</v>
      </c>
      <c r="G79" s="17">
        <f t="shared" ref="G79:H79" si="29">SUM(G80,G84)</f>
        <v>1512323</v>
      </c>
      <c r="H79" s="17">
        <f t="shared" si="29"/>
        <v>1582693</v>
      </c>
    </row>
    <row r="80" spans="1:8" s="5" customFormat="1" ht="30" x14ac:dyDescent="0.25">
      <c r="A80" s="8">
        <v>706</v>
      </c>
      <c r="B80" s="14" t="s">
        <v>25</v>
      </c>
      <c r="C80" s="15" t="s">
        <v>113</v>
      </c>
      <c r="D80" s="15"/>
      <c r="E80" s="16" t="s">
        <v>77</v>
      </c>
      <c r="F80" s="29">
        <f t="shared" ref="F80:H82" si="30">F81</f>
        <v>1088865</v>
      </c>
      <c r="G80" s="18">
        <f t="shared" si="30"/>
        <v>912323</v>
      </c>
      <c r="H80" s="18">
        <f t="shared" si="30"/>
        <v>932693</v>
      </c>
    </row>
    <row r="81" spans="1:8" s="5" customFormat="1" ht="45" x14ac:dyDescent="0.25">
      <c r="A81" s="23">
        <v>706</v>
      </c>
      <c r="B81" s="14" t="s">
        <v>25</v>
      </c>
      <c r="C81" s="15" t="s">
        <v>113</v>
      </c>
      <c r="D81" s="15">
        <v>200</v>
      </c>
      <c r="E81" s="16" t="s">
        <v>9</v>
      </c>
      <c r="F81" s="29">
        <f t="shared" si="30"/>
        <v>1088865</v>
      </c>
      <c r="G81" s="18">
        <f t="shared" si="30"/>
        <v>912323</v>
      </c>
      <c r="H81" s="18">
        <f t="shared" si="30"/>
        <v>932693</v>
      </c>
    </row>
    <row r="82" spans="1:8" s="5" customFormat="1" ht="45" x14ac:dyDescent="0.25">
      <c r="A82" s="8">
        <v>706</v>
      </c>
      <c r="B82" s="14" t="s">
        <v>25</v>
      </c>
      <c r="C82" s="15" t="s">
        <v>113</v>
      </c>
      <c r="D82" s="15">
        <v>240</v>
      </c>
      <c r="E82" s="16" t="s">
        <v>58</v>
      </c>
      <c r="F82" s="29">
        <f t="shared" si="30"/>
        <v>1088865</v>
      </c>
      <c r="G82" s="18">
        <f t="shared" si="30"/>
        <v>912323</v>
      </c>
      <c r="H82" s="18">
        <f t="shared" si="30"/>
        <v>932693</v>
      </c>
    </row>
    <row r="83" spans="1:8" s="5" customFormat="1" ht="30" x14ac:dyDescent="0.25">
      <c r="A83" s="8">
        <v>706</v>
      </c>
      <c r="B83" s="14" t="s">
        <v>25</v>
      </c>
      <c r="C83" s="15" t="s">
        <v>113</v>
      </c>
      <c r="D83" s="15">
        <v>244</v>
      </c>
      <c r="E83" s="16" t="s">
        <v>59</v>
      </c>
      <c r="F83" s="29">
        <v>1088865</v>
      </c>
      <c r="G83" s="18">
        <v>912323</v>
      </c>
      <c r="H83" s="18">
        <v>932693</v>
      </c>
    </row>
    <row r="84" spans="1:8" s="5" customFormat="1" ht="30" x14ac:dyDescent="0.25">
      <c r="A84" s="8">
        <v>706</v>
      </c>
      <c r="B84" s="14" t="s">
        <v>25</v>
      </c>
      <c r="C84" s="15" t="s">
        <v>114</v>
      </c>
      <c r="D84" s="15"/>
      <c r="E84" s="16" t="s">
        <v>78</v>
      </c>
      <c r="F84" s="29">
        <f>F85</f>
        <v>537030</v>
      </c>
      <c r="G84" s="17">
        <f t="shared" ref="G84:H86" si="31">G85</f>
        <v>600000</v>
      </c>
      <c r="H84" s="17">
        <f t="shared" si="31"/>
        <v>650000</v>
      </c>
    </row>
    <row r="85" spans="1:8" s="5" customFormat="1" ht="45" x14ac:dyDescent="0.25">
      <c r="A85" s="8">
        <v>706</v>
      </c>
      <c r="B85" s="14" t="s">
        <v>25</v>
      </c>
      <c r="C85" s="15" t="s">
        <v>114</v>
      </c>
      <c r="D85" s="15">
        <v>200</v>
      </c>
      <c r="E85" s="16" t="s">
        <v>9</v>
      </c>
      <c r="F85" s="29">
        <f>F86</f>
        <v>537030</v>
      </c>
      <c r="G85" s="17">
        <f t="shared" si="31"/>
        <v>600000</v>
      </c>
      <c r="H85" s="17">
        <f t="shared" si="31"/>
        <v>650000</v>
      </c>
    </row>
    <row r="86" spans="1:8" s="5" customFormat="1" ht="45" x14ac:dyDescent="0.25">
      <c r="A86" s="8">
        <v>706</v>
      </c>
      <c r="B86" s="14" t="s">
        <v>25</v>
      </c>
      <c r="C86" s="15" t="s">
        <v>114</v>
      </c>
      <c r="D86" s="15">
        <v>240</v>
      </c>
      <c r="E86" s="16" t="s">
        <v>58</v>
      </c>
      <c r="F86" s="29">
        <f>F87</f>
        <v>537030</v>
      </c>
      <c r="G86" s="17">
        <f t="shared" si="31"/>
        <v>600000</v>
      </c>
      <c r="H86" s="17">
        <f t="shared" si="31"/>
        <v>650000</v>
      </c>
    </row>
    <row r="87" spans="1:8" s="5" customFormat="1" ht="30" x14ac:dyDescent="0.25">
      <c r="A87" s="8">
        <v>706</v>
      </c>
      <c r="B87" s="14" t="s">
        <v>25</v>
      </c>
      <c r="C87" s="15" t="s">
        <v>114</v>
      </c>
      <c r="D87" s="15">
        <v>244</v>
      </c>
      <c r="E87" s="16" t="s">
        <v>59</v>
      </c>
      <c r="F87" s="29">
        <v>537030</v>
      </c>
      <c r="G87" s="17">
        <v>600000</v>
      </c>
      <c r="H87" s="17">
        <v>650000</v>
      </c>
    </row>
    <row r="88" spans="1:8" s="5" customFormat="1" ht="30" x14ac:dyDescent="0.25">
      <c r="A88" s="23">
        <v>706</v>
      </c>
      <c r="B88" s="14" t="s">
        <v>132</v>
      </c>
      <c r="C88" s="15"/>
      <c r="D88" s="15"/>
      <c r="E88" s="16" t="s">
        <v>133</v>
      </c>
      <c r="F88" s="29">
        <f t="shared" ref="F88:H93" si="32">F89</f>
        <v>50000</v>
      </c>
      <c r="G88" s="29">
        <f t="shared" si="32"/>
        <v>0</v>
      </c>
      <c r="H88" s="29">
        <f t="shared" si="32"/>
        <v>0</v>
      </c>
    </row>
    <row r="89" spans="1:8" s="5" customFormat="1" ht="90" x14ac:dyDescent="0.25">
      <c r="A89" s="8">
        <v>706</v>
      </c>
      <c r="B89" s="14" t="s">
        <v>132</v>
      </c>
      <c r="C89" s="15">
        <v>4200000000</v>
      </c>
      <c r="D89" s="15"/>
      <c r="E89" s="16" t="s">
        <v>106</v>
      </c>
      <c r="F89" s="29">
        <f t="shared" si="32"/>
        <v>50000</v>
      </c>
      <c r="G89" s="29">
        <f t="shared" si="32"/>
        <v>0</v>
      </c>
      <c r="H89" s="29">
        <f t="shared" si="32"/>
        <v>0</v>
      </c>
    </row>
    <row r="90" spans="1:8" s="5" customFormat="1" ht="60" x14ac:dyDescent="0.25">
      <c r="A90" s="8">
        <v>706</v>
      </c>
      <c r="B90" s="14" t="s">
        <v>132</v>
      </c>
      <c r="C90" s="15">
        <v>4230000000</v>
      </c>
      <c r="D90" s="15"/>
      <c r="E90" s="16" t="s">
        <v>63</v>
      </c>
      <c r="F90" s="29">
        <f t="shared" si="32"/>
        <v>50000</v>
      </c>
      <c r="G90" s="29">
        <f t="shared" si="32"/>
        <v>0</v>
      </c>
      <c r="H90" s="29">
        <f t="shared" si="32"/>
        <v>0</v>
      </c>
    </row>
    <row r="91" spans="1:8" s="5" customFormat="1" ht="45" x14ac:dyDescent="0.25">
      <c r="A91" s="8">
        <v>706</v>
      </c>
      <c r="B91" s="14" t="s">
        <v>132</v>
      </c>
      <c r="C91" s="15" t="s">
        <v>134</v>
      </c>
      <c r="D91" s="15"/>
      <c r="E91" s="16" t="s">
        <v>135</v>
      </c>
      <c r="F91" s="29">
        <f t="shared" si="32"/>
        <v>50000</v>
      </c>
      <c r="G91" s="29">
        <f t="shared" si="32"/>
        <v>0</v>
      </c>
      <c r="H91" s="29">
        <f t="shared" si="32"/>
        <v>0</v>
      </c>
    </row>
    <row r="92" spans="1:8" s="5" customFormat="1" ht="45" x14ac:dyDescent="0.25">
      <c r="A92" s="8">
        <v>706</v>
      </c>
      <c r="B92" s="14" t="s">
        <v>132</v>
      </c>
      <c r="C92" s="15" t="s">
        <v>134</v>
      </c>
      <c r="D92" s="15">
        <v>200</v>
      </c>
      <c r="E92" s="16" t="s">
        <v>9</v>
      </c>
      <c r="F92" s="29">
        <f t="shared" si="32"/>
        <v>50000</v>
      </c>
      <c r="G92" s="29">
        <f t="shared" si="32"/>
        <v>0</v>
      </c>
      <c r="H92" s="29">
        <f t="shared" si="32"/>
        <v>0</v>
      </c>
    </row>
    <row r="93" spans="1:8" s="5" customFormat="1" ht="45" x14ac:dyDescent="0.25">
      <c r="A93" s="23">
        <v>706</v>
      </c>
      <c r="B93" s="14" t="s">
        <v>132</v>
      </c>
      <c r="C93" s="15" t="s">
        <v>134</v>
      </c>
      <c r="D93" s="15">
        <v>240</v>
      </c>
      <c r="E93" s="16" t="s">
        <v>58</v>
      </c>
      <c r="F93" s="29">
        <f t="shared" si="32"/>
        <v>50000</v>
      </c>
      <c r="G93" s="29">
        <f t="shared" si="32"/>
        <v>0</v>
      </c>
      <c r="H93" s="29">
        <f t="shared" si="32"/>
        <v>0</v>
      </c>
    </row>
    <row r="94" spans="1:8" s="5" customFormat="1" ht="30" x14ac:dyDescent="0.25">
      <c r="A94" s="8">
        <v>706</v>
      </c>
      <c r="B94" s="14" t="s">
        <v>132</v>
      </c>
      <c r="C94" s="15" t="s">
        <v>134</v>
      </c>
      <c r="D94" s="15">
        <v>244</v>
      </c>
      <c r="E94" s="16" t="s">
        <v>59</v>
      </c>
      <c r="F94" s="29">
        <v>50000</v>
      </c>
      <c r="G94" s="17">
        <v>0</v>
      </c>
      <c r="H94" s="17">
        <v>0</v>
      </c>
    </row>
    <row r="95" spans="1:8" s="5" customFormat="1" ht="28.5" x14ac:dyDescent="0.25">
      <c r="A95" s="7">
        <v>706</v>
      </c>
      <c r="B95" s="10" t="s">
        <v>17</v>
      </c>
      <c r="C95" s="11"/>
      <c r="D95" s="11"/>
      <c r="E95" s="12" t="s">
        <v>79</v>
      </c>
      <c r="F95" s="31">
        <f>F96+F110+F123</f>
        <v>5010561.46</v>
      </c>
      <c r="G95" s="20">
        <f t="shared" ref="G95:H95" si="33">G96+G110+G123</f>
        <v>3019183</v>
      </c>
      <c r="H95" s="20">
        <f t="shared" si="33"/>
        <v>2763988</v>
      </c>
    </row>
    <row r="96" spans="1:8" s="5" customFormat="1" x14ac:dyDescent="0.25">
      <c r="A96" s="8">
        <v>706</v>
      </c>
      <c r="B96" s="14" t="s">
        <v>27</v>
      </c>
      <c r="C96" s="15"/>
      <c r="D96" s="15"/>
      <c r="E96" s="16" t="s">
        <v>28</v>
      </c>
      <c r="F96" s="29">
        <f>F97</f>
        <v>18112.080000000002</v>
      </c>
      <c r="G96" s="17">
        <f t="shared" ref="G96:H97" si="34">G97</f>
        <v>90000</v>
      </c>
      <c r="H96" s="17">
        <f t="shared" si="34"/>
        <v>90000</v>
      </c>
    </row>
    <row r="97" spans="1:8" s="5" customFormat="1" ht="90" x14ac:dyDescent="0.25">
      <c r="A97" s="8">
        <v>706</v>
      </c>
      <c r="B97" s="14" t="s">
        <v>27</v>
      </c>
      <c r="C97" s="15">
        <v>4200000000</v>
      </c>
      <c r="D97" s="15"/>
      <c r="E97" s="16" t="s">
        <v>106</v>
      </c>
      <c r="F97" s="29">
        <f>F98</f>
        <v>18112.080000000002</v>
      </c>
      <c r="G97" s="17">
        <f t="shared" si="34"/>
        <v>90000</v>
      </c>
      <c r="H97" s="17">
        <f t="shared" si="34"/>
        <v>90000</v>
      </c>
    </row>
    <row r="98" spans="1:8" s="5" customFormat="1" ht="60" x14ac:dyDescent="0.25">
      <c r="A98" s="8">
        <v>706</v>
      </c>
      <c r="B98" s="14" t="s">
        <v>27</v>
      </c>
      <c r="C98" s="15">
        <v>4230000000</v>
      </c>
      <c r="D98" s="15"/>
      <c r="E98" s="16" t="s">
        <v>63</v>
      </c>
      <c r="F98" s="29">
        <f>SUM(F99,F103,F107)</f>
        <v>18112.080000000002</v>
      </c>
      <c r="G98" s="17">
        <f t="shared" ref="G98:H98" si="35">SUM(G99,G103,G107)</f>
        <v>90000</v>
      </c>
      <c r="H98" s="17">
        <f t="shared" si="35"/>
        <v>90000</v>
      </c>
    </row>
    <row r="99" spans="1:8" s="5" customFormat="1" x14ac:dyDescent="0.25">
      <c r="A99" s="8">
        <v>706</v>
      </c>
      <c r="B99" s="14" t="s">
        <v>27</v>
      </c>
      <c r="C99" s="15" t="s">
        <v>115</v>
      </c>
      <c r="D99" s="15"/>
      <c r="E99" s="16" t="s">
        <v>80</v>
      </c>
      <c r="F99" s="29">
        <f>F100</f>
        <v>3112.08</v>
      </c>
      <c r="G99" s="17">
        <v>10000</v>
      </c>
      <c r="H99" s="17">
        <v>10000</v>
      </c>
    </row>
    <row r="100" spans="1:8" s="5" customFormat="1" ht="45" x14ac:dyDescent="0.25">
      <c r="A100" s="8">
        <v>706</v>
      </c>
      <c r="B100" s="14" t="s">
        <v>27</v>
      </c>
      <c r="C100" s="15" t="s">
        <v>115</v>
      </c>
      <c r="D100" s="15">
        <v>200</v>
      </c>
      <c r="E100" s="16" t="s">
        <v>9</v>
      </c>
      <c r="F100" s="29">
        <f>F101</f>
        <v>3112.08</v>
      </c>
      <c r="G100" s="17">
        <v>10000</v>
      </c>
      <c r="H100" s="17">
        <v>10000</v>
      </c>
    </row>
    <row r="101" spans="1:8" s="5" customFormat="1" ht="45" x14ac:dyDescent="0.25">
      <c r="A101" s="8">
        <v>706</v>
      </c>
      <c r="B101" s="14" t="s">
        <v>27</v>
      </c>
      <c r="C101" s="15" t="s">
        <v>115</v>
      </c>
      <c r="D101" s="15">
        <v>240</v>
      </c>
      <c r="E101" s="16" t="s">
        <v>58</v>
      </c>
      <c r="F101" s="29">
        <f>F102</f>
        <v>3112.08</v>
      </c>
      <c r="G101" s="17">
        <v>10000</v>
      </c>
      <c r="H101" s="17">
        <v>10000</v>
      </c>
    </row>
    <row r="102" spans="1:8" s="5" customFormat="1" ht="30" x14ac:dyDescent="0.25">
      <c r="A102" s="8">
        <v>706</v>
      </c>
      <c r="B102" s="14" t="s">
        <v>27</v>
      </c>
      <c r="C102" s="15" t="s">
        <v>115</v>
      </c>
      <c r="D102" s="15">
        <v>244</v>
      </c>
      <c r="E102" s="16" t="s">
        <v>59</v>
      </c>
      <c r="F102" s="29">
        <v>3112.08</v>
      </c>
      <c r="G102" s="17">
        <v>10000</v>
      </c>
      <c r="H102" s="17">
        <v>10000</v>
      </c>
    </row>
    <row r="103" spans="1:8" s="5" customFormat="1" ht="30" x14ac:dyDescent="0.25">
      <c r="A103" s="8">
        <v>706</v>
      </c>
      <c r="B103" s="14" t="s">
        <v>27</v>
      </c>
      <c r="C103" s="15" t="s">
        <v>116</v>
      </c>
      <c r="D103" s="15"/>
      <c r="E103" s="16" t="s">
        <v>81</v>
      </c>
      <c r="F103" s="29">
        <f>F104</f>
        <v>0</v>
      </c>
      <c r="G103" s="17">
        <f t="shared" ref="G103:H105" si="36">G104</f>
        <v>80000</v>
      </c>
      <c r="H103" s="17">
        <f t="shared" si="36"/>
        <v>80000</v>
      </c>
    </row>
    <row r="104" spans="1:8" s="5" customFormat="1" ht="45" x14ac:dyDescent="0.25">
      <c r="A104" s="8">
        <v>706</v>
      </c>
      <c r="B104" s="14" t="s">
        <v>27</v>
      </c>
      <c r="C104" s="15" t="s">
        <v>116</v>
      </c>
      <c r="D104" s="15">
        <v>200</v>
      </c>
      <c r="E104" s="16" t="s">
        <v>9</v>
      </c>
      <c r="F104" s="29">
        <f>F105</f>
        <v>0</v>
      </c>
      <c r="G104" s="17">
        <f t="shared" si="36"/>
        <v>80000</v>
      </c>
      <c r="H104" s="17">
        <f t="shared" si="36"/>
        <v>80000</v>
      </c>
    </row>
    <row r="105" spans="1:8" s="5" customFormat="1" ht="45" x14ac:dyDescent="0.25">
      <c r="A105" s="8">
        <v>706</v>
      </c>
      <c r="B105" s="14" t="s">
        <v>27</v>
      </c>
      <c r="C105" s="15" t="s">
        <v>116</v>
      </c>
      <c r="D105" s="15">
        <v>240</v>
      </c>
      <c r="E105" s="16" t="s">
        <v>58</v>
      </c>
      <c r="F105" s="29">
        <f>F106</f>
        <v>0</v>
      </c>
      <c r="G105" s="17">
        <f t="shared" si="36"/>
        <v>80000</v>
      </c>
      <c r="H105" s="17">
        <f t="shared" si="36"/>
        <v>80000</v>
      </c>
    </row>
    <row r="106" spans="1:8" s="5" customFormat="1" ht="30" x14ac:dyDescent="0.25">
      <c r="A106" s="8">
        <v>706</v>
      </c>
      <c r="B106" s="14" t="s">
        <v>27</v>
      </c>
      <c r="C106" s="15" t="s">
        <v>116</v>
      </c>
      <c r="D106" s="15">
        <v>244</v>
      </c>
      <c r="E106" s="16" t="s">
        <v>59</v>
      </c>
      <c r="F106" s="29">
        <v>0</v>
      </c>
      <c r="G106" s="17">
        <v>80000</v>
      </c>
      <c r="H106" s="17">
        <v>80000</v>
      </c>
    </row>
    <row r="107" spans="1:8" s="5" customFormat="1" ht="45" x14ac:dyDescent="0.25">
      <c r="A107" s="8">
        <v>706</v>
      </c>
      <c r="B107" s="14" t="s">
        <v>27</v>
      </c>
      <c r="C107" s="15" t="s">
        <v>117</v>
      </c>
      <c r="D107" s="15"/>
      <c r="E107" s="16" t="s">
        <v>82</v>
      </c>
      <c r="F107" s="29">
        <f t="shared" ref="F107:H108" si="37">F108</f>
        <v>15000</v>
      </c>
      <c r="G107" s="18">
        <f t="shared" si="37"/>
        <v>0</v>
      </c>
      <c r="H107" s="18">
        <f t="shared" si="37"/>
        <v>0</v>
      </c>
    </row>
    <row r="108" spans="1:8" s="5" customFormat="1" x14ac:dyDescent="0.25">
      <c r="A108" s="8">
        <v>706</v>
      </c>
      <c r="B108" s="14" t="s">
        <v>27</v>
      </c>
      <c r="C108" s="15" t="s">
        <v>117</v>
      </c>
      <c r="D108" s="15">
        <v>500</v>
      </c>
      <c r="E108" s="16" t="s">
        <v>14</v>
      </c>
      <c r="F108" s="29">
        <f t="shared" si="37"/>
        <v>15000</v>
      </c>
      <c r="G108" s="18">
        <f t="shared" si="37"/>
        <v>0</v>
      </c>
      <c r="H108" s="18">
        <f t="shared" si="37"/>
        <v>0</v>
      </c>
    </row>
    <row r="109" spans="1:8" s="5" customFormat="1" x14ac:dyDescent="0.25">
      <c r="A109" s="8">
        <v>706</v>
      </c>
      <c r="B109" s="14" t="s">
        <v>27</v>
      </c>
      <c r="C109" s="15" t="s">
        <v>117</v>
      </c>
      <c r="D109" s="15">
        <v>540</v>
      </c>
      <c r="E109" s="16" t="s">
        <v>83</v>
      </c>
      <c r="F109" s="29">
        <v>15000</v>
      </c>
      <c r="G109" s="18">
        <v>0</v>
      </c>
      <c r="H109" s="18">
        <v>0</v>
      </c>
    </row>
    <row r="110" spans="1:8" s="5" customFormat="1" x14ac:dyDescent="0.25">
      <c r="A110" s="8">
        <v>706</v>
      </c>
      <c r="B110" s="14" t="s">
        <v>22</v>
      </c>
      <c r="C110" s="15"/>
      <c r="D110" s="15"/>
      <c r="E110" s="16" t="s">
        <v>23</v>
      </c>
      <c r="F110" s="29">
        <f>F111</f>
        <v>3081745</v>
      </c>
      <c r="G110" s="17">
        <f t="shared" ref="G110:H111" si="38">G111</f>
        <v>2169743</v>
      </c>
      <c r="H110" s="17">
        <f t="shared" si="38"/>
        <v>1914548</v>
      </c>
    </row>
    <row r="111" spans="1:8" s="5" customFormat="1" ht="90" x14ac:dyDescent="0.25">
      <c r="A111" s="8">
        <v>706</v>
      </c>
      <c r="B111" s="14" t="s">
        <v>22</v>
      </c>
      <c r="C111" s="15">
        <v>4200000000</v>
      </c>
      <c r="D111" s="15"/>
      <c r="E111" s="16" t="s">
        <v>106</v>
      </c>
      <c r="F111" s="29">
        <f>F112</f>
        <v>3081745</v>
      </c>
      <c r="G111" s="17">
        <f t="shared" si="38"/>
        <v>2169743</v>
      </c>
      <c r="H111" s="17">
        <f t="shared" si="38"/>
        <v>1914548</v>
      </c>
    </row>
    <row r="112" spans="1:8" s="5" customFormat="1" ht="60" x14ac:dyDescent="0.25">
      <c r="A112" s="8">
        <v>706</v>
      </c>
      <c r="B112" s="14" t="s">
        <v>22</v>
      </c>
      <c r="C112" s="15">
        <v>4230000000</v>
      </c>
      <c r="D112" s="15"/>
      <c r="E112" s="16" t="s">
        <v>63</v>
      </c>
      <c r="F112" s="29">
        <f>F117+F120+F113</f>
        <v>3081745</v>
      </c>
      <c r="G112" s="17">
        <f>SUM(G113,G117,G120)</f>
        <v>2169743</v>
      </c>
      <c r="H112" s="17">
        <f>SUM(H113,H117,H120)</f>
        <v>1914548</v>
      </c>
    </row>
    <row r="113" spans="1:8" s="5" customFormat="1" ht="45" x14ac:dyDescent="0.25">
      <c r="A113" s="8">
        <v>706</v>
      </c>
      <c r="B113" s="14" t="s">
        <v>22</v>
      </c>
      <c r="C113" s="15" t="s">
        <v>129</v>
      </c>
      <c r="D113" s="15"/>
      <c r="E113" s="16" t="s">
        <v>130</v>
      </c>
      <c r="F113" s="29">
        <f>F114</f>
        <v>100000</v>
      </c>
      <c r="G113" s="17">
        <f t="shared" ref="G113:H115" si="39">G114</f>
        <v>2169743</v>
      </c>
      <c r="H113" s="17">
        <f t="shared" si="39"/>
        <v>1914548</v>
      </c>
    </row>
    <row r="114" spans="1:8" s="5" customFormat="1" ht="45" x14ac:dyDescent="0.25">
      <c r="A114" s="8">
        <v>706</v>
      </c>
      <c r="B114" s="14" t="s">
        <v>22</v>
      </c>
      <c r="C114" s="15" t="s">
        <v>129</v>
      </c>
      <c r="D114" s="15">
        <v>200</v>
      </c>
      <c r="E114" s="16" t="s">
        <v>9</v>
      </c>
      <c r="F114" s="29">
        <f>F115</f>
        <v>100000</v>
      </c>
      <c r="G114" s="17">
        <f t="shared" si="39"/>
        <v>2169743</v>
      </c>
      <c r="H114" s="17">
        <f t="shared" si="39"/>
        <v>1914548</v>
      </c>
    </row>
    <row r="115" spans="1:8" s="5" customFormat="1" ht="45" x14ac:dyDescent="0.25">
      <c r="A115" s="8">
        <v>706</v>
      </c>
      <c r="B115" s="14" t="s">
        <v>22</v>
      </c>
      <c r="C115" s="15" t="s">
        <v>129</v>
      </c>
      <c r="D115" s="15">
        <v>240</v>
      </c>
      <c r="E115" s="16" t="s">
        <v>58</v>
      </c>
      <c r="F115" s="29">
        <f>F116</f>
        <v>100000</v>
      </c>
      <c r="G115" s="17">
        <f t="shared" si="39"/>
        <v>2169743</v>
      </c>
      <c r="H115" s="17">
        <f t="shared" si="39"/>
        <v>1914548</v>
      </c>
    </row>
    <row r="116" spans="1:8" s="5" customFormat="1" ht="30" x14ac:dyDescent="0.25">
      <c r="A116" s="8">
        <v>706</v>
      </c>
      <c r="B116" s="14" t="s">
        <v>22</v>
      </c>
      <c r="C116" s="15" t="s">
        <v>129</v>
      </c>
      <c r="D116" s="15">
        <v>244</v>
      </c>
      <c r="E116" s="16" t="s">
        <v>59</v>
      </c>
      <c r="F116" s="29">
        <v>100000</v>
      </c>
      <c r="G116" s="17">
        <v>2169743</v>
      </c>
      <c r="H116" s="17">
        <v>1914548</v>
      </c>
    </row>
    <row r="117" spans="1:8" s="5" customFormat="1" ht="30" x14ac:dyDescent="0.25">
      <c r="A117" s="8">
        <v>706</v>
      </c>
      <c r="B117" s="14" t="s">
        <v>22</v>
      </c>
      <c r="C117" s="15" t="s">
        <v>118</v>
      </c>
      <c r="D117" s="15"/>
      <c r="E117" s="16" t="s">
        <v>84</v>
      </c>
      <c r="F117" s="29">
        <f t="shared" ref="F117:H118" si="40">F118</f>
        <v>392780</v>
      </c>
      <c r="G117" s="18">
        <f t="shared" si="40"/>
        <v>0</v>
      </c>
      <c r="H117" s="18">
        <f t="shared" si="40"/>
        <v>0</v>
      </c>
    </row>
    <row r="118" spans="1:8" s="5" customFormat="1" x14ac:dyDescent="0.25">
      <c r="A118" s="8">
        <v>706</v>
      </c>
      <c r="B118" s="14" t="s">
        <v>22</v>
      </c>
      <c r="C118" s="15" t="s">
        <v>118</v>
      </c>
      <c r="D118" s="15">
        <v>500</v>
      </c>
      <c r="E118" s="16" t="s">
        <v>14</v>
      </c>
      <c r="F118" s="29">
        <f t="shared" si="40"/>
        <v>392780</v>
      </c>
      <c r="G118" s="18">
        <f t="shared" si="40"/>
        <v>0</v>
      </c>
      <c r="H118" s="18">
        <f t="shared" si="40"/>
        <v>0</v>
      </c>
    </row>
    <row r="119" spans="1:8" s="5" customFormat="1" x14ac:dyDescent="0.25">
      <c r="A119" s="8">
        <v>706</v>
      </c>
      <c r="B119" s="14" t="s">
        <v>22</v>
      </c>
      <c r="C119" s="15" t="s">
        <v>118</v>
      </c>
      <c r="D119" s="15">
        <v>540</v>
      </c>
      <c r="E119" s="16" t="s">
        <v>83</v>
      </c>
      <c r="F119" s="29">
        <v>392780</v>
      </c>
      <c r="G119" s="18">
        <v>0</v>
      </c>
      <c r="H119" s="18">
        <v>0</v>
      </c>
    </row>
    <row r="120" spans="1:8" s="5" customFormat="1" ht="45" x14ac:dyDescent="0.25">
      <c r="A120" s="8">
        <v>706</v>
      </c>
      <c r="B120" s="14" t="s">
        <v>22</v>
      </c>
      <c r="C120" s="15" t="s">
        <v>119</v>
      </c>
      <c r="D120" s="15"/>
      <c r="E120" s="16" t="s">
        <v>85</v>
      </c>
      <c r="F120" s="29">
        <f t="shared" ref="F120:H121" si="41">F121</f>
        <v>2588965</v>
      </c>
      <c r="G120" s="18">
        <f t="shared" si="41"/>
        <v>0</v>
      </c>
      <c r="H120" s="18">
        <f t="shared" si="41"/>
        <v>0</v>
      </c>
    </row>
    <row r="121" spans="1:8" s="5" customFormat="1" x14ac:dyDescent="0.25">
      <c r="A121" s="8">
        <v>706</v>
      </c>
      <c r="B121" s="14" t="s">
        <v>22</v>
      </c>
      <c r="C121" s="15" t="s">
        <v>119</v>
      </c>
      <c r="D121" s="15">
        <v>500</v>
      </c>
      <c r="E121" s="16" t="s">
        <v>14</v>
      </c>
      <c r="F121" s="29">
        <f t="shared" si="41"/>
        <v>2588965</v>
      </c>
      <c r="G121" s="18">
        <f t="shared" si="41"/>
        <v>0</v>
      </c>
      <c r="H121" s="18">
        <f t="shared" si="41"/>
        <v>0</v>
      </c>
    </row>
    <row r="122" spans="1:8" s="5" customFormat="1" x14ac:dyDescent="0.25">
      <c r="A122" s="8">
        <v>706</v>
      </c>
      <c r="B122" s="14" t="s">
        <v>22</v>
      </c>
      <c r="C122" s="15" t="s">
        <v>119</v>
      </c>
      <c r="D122" s="15">
        <v>540</v>
      </c>
      <c r="E122" s="16" t="s">
        <v>83</v>
      </c>
      <c r="F122" s="29">
        <v>2588965</v>
      </c>
      <c r="G122" s="18">
        <v>0</v>
      </c>
      <c r="H122" s="18">
        <v>0</v>
      </c>
    </row>
    <row r="123" spans="1:8" s="5" customFormat="1" x14ac:dyDescent="0.25">
      <c r="A123" s="8">
        <v>706</v>
      </c>
      <c r="B123" s="14" t="s">
        <v>29</v>
      </c>
      <c r="C123" s="15"/>
      <c r="D123" s="15"/>
      <c r="E123" s="16" t="s">
        <v>30</v>
      </c>
      <c r="F123" s="29">
        <f>F124</f>
        <v>1910704.3800000001</v>
      </c>
      <c r="G123" s="17">
        <f t="shared" ref="G123:H124" si="42">G124</f>
        <v>759440</v>
      </c>
      <c r="H123" s="17">
        <f t="shared" si="42"/>
        <v>759440</v>
      </c>
    </row>
    <row r="124" spans="1:8" s="5" customFormat="1" ht="90" x14ac:dyDescent="0.25">
      <c r="A124" s="8">
        <v>706</v>
      </c>
      <c r="B124" s="14" t="s">
        <v>29</v>
      </c>
      <c r="C124" s="15">
        <v>4200000000</v>
      </c>
      <c r="D124" s="15"/>
      <c r="E124" s="16" t="s">
        <v>106</v>
      </c>
      <c r="F124" s="29">
        <f>F125+F143</f>
        <v>1910704.3800000001</v>
      </c>
      <c r="G124" s="17">
        <f t="shared" si="42"/>
        <v>759440</v>
      </c>
      <c r="H124" s="17">
        <f t="shared" si="42"/>
        <v>759440</v>
      </c>
    </row>
    <row r="125" spans="1:8" s="5" customFormat="1" ht="60" x14ac:dyDescent="0.25">
      <c r="A125" s="8">
        <v>706</v>
      </c>
      <c r="B125" s="14" t="s">
        <v>29</v>
      </c>
      <c r="C125" s="15">
        <v>4230000000</v>
      </c>
      <c r="D125" s="15"/>
      <c r="E125" s="16" t="s">
        <v>63</v>
      </c>
      <c r="F125" s="29">
        <f>SUM(F139,F135,F130,F126)</f>
        <v>1636062.59</v>
      </c>
      <c r="G125" s="17">
        <f t="shared" ref="G125:H125" si="43">SUM(G126,G130,G135)</f>
        <v>759440</v>
      </c>
      <c r="H125" s="17">
        <f t="shared" si="43"/>
        <v>759440</v>
      </c>
    </row>
    <row r="126" spans="1:8" s="5" customFormat="1" ht="45" x14ac:dyDescent="0.25">
      <c r="A126" s="8">
        <v>706</v>
      </c>
      <c r="B126" s="14" t="s">
        <v>29</v>
      </c>
      <c r="C126" s="15" t="s">
        <v>120</v>
      </c>
      <c r="D126" s="15"/>
      <c r="E126" s="16" t="s">
        <v>86</v>
      </c>
      <c r="F126" s="29">
        <f>F127</f>
        <v>151672</v>
      </c>
      <c r="G126" s="17">
        <v>59250</v>
      </c>
      <c r="H126" s="17">
        <v>59250</v>
      </c>
    </row>
    <row r="127" spans="1:8" s="5" customFormat="1" ht="45" x14ac:dyDescent="0.25">
      <c r="A127" s="23">
        <v>706</v>
      </c>
      <c r="B127" s="14" t="s">
        <v>29</v>
      </c>
      <c r="C127" s="15" t="s">
        <v>120</v>
      </c>
      <c r="D127" s="15">
        <v>200</v>
      </c>
      <c r="E127" s="16" t="s">
        <v>9</v>
      </c>
      <c r="F127" s="29">
        <f>F128</f>
        <v>151672</v>
      </c>
      <c r="G127" s="17">
        <v>59250</v>
      </c>
      <c r="H127" s="17">
        <v>59250</v>
      </c>
    </row>
    <row r="128" spans="1:8" s="5" customFormat="1" ht="45" x14ac:dyDescent="0.25">
      <c r="A128" s="8">
        <v>706</v>
      </c>
      <c r="B128" s="14" t="s">
        <v>29</v>
      </c>
      <c r="C128" s="15" t="s">
        <v>120</v>
      </c>
      <c r="D128" s="15">
        <v>240</v>
      </c>
      <c r="E128" s="16" t="s">
        <v>58</v>
      </c>
      <c r="F128" s="29">
        <f>F129</f>
        <v>151672</v>
      </c>
      <c r="G128" s="17">
        <v>59250</v>
      </c>
      <c r="H128" s="17">
        <v>59250</v>
      </c>
    </row>
    <row r="129" spans="1:8" s="5" customFormat="1" ht="30" x14ac:dyDescent="0.25">
      <c r="A129" s="8">
        <v>706</v>
      </c>
      <c r="B129" s="14" t="s">
        <v>29</v>
      </c>
      <c r="C129" s="15" t="s">
        <v>120</v>
      </c>
      <c r="D129" s="15">
        <v>244</v>
      </c>
      <c r="E129" s="16" t="s">
        <v>59</v>
      </c>
      <c r="F129" s="29">
        <v>151672</v>
      </c>
      <c r="G129" s="17">
        <v>59250</v>
      </c>
      <c r="H129" s="17">
        <v>59250</v>
      </c>
    </row>
    <row r="130" spans="1:8" s="5" customFormat="1" x14ac:dyDescent="0.25">
      <c r="A130" s="8">
        <v>706</v>
      </c>
      <c r="B130" s="14" t="s">
        <v>29</v>
      </c>
      <c r="C130" s="15" t="s">
        <v>121</v>
      </c>
      <c r="D130" s="15"/>
      <c r="E130" s="16" t="s">
        <v>87</v>
      </c>
      <c r="F130" s="29">
        <f>F131</f>
        <v>942963.81</v>
      </c>
      <c r="G130" s="17">
        <f t="shared" ref="G130:H131" si="44">G131</f>
        <v>675990</v>
      </c>
      <c r="H130" s="17">
        <f t="shared" si="44"/>
        <v>675990</v>
      </c>
    </row>
    <row r="131" spans="1:8" s="5" customFormat="1" ht="45" x14ac:dyDescent="0.25">
      <c r="A131" s="23">
        <v>706</v>
      </c>
      <c r="B131" s="14" t="s">
        <v>29</v>
      </c>
      <c r="C131" s="15" t="s">
        <v>121</v>
      </c>
      <c r="D131" s="15">
        <v>200</v>
      </c>
      <c r="E131" s="16" t="s">
        <v>9</v>
      </c>
      <c r="F131" s="29">
        <f>F132</f>
        <v>942963.81</v>
      </c>
      <c r="G131" s="17">
        <f t="shared" si="44"/>
        <v>675990</v>
      </c>
      <c r="H131" s="17">
        <f t="shared" si="44"/>
        <v>675990</v>
      </c>
    </row>
    <row r="132" spans="1:8" s="5" customFormat="1" ht="45" x14ac:dyDescent="0.25">
      <c r="A132" s="8">
        <v>706</v>
      </c>
      <c r="B132" s="14" t="s">
        <v>29</v>
      </c>
      <c r="C132" s="15" t="s">
        <v>121</v>
      </c>
      <c r="D132" s="15">
        <v>240</v>
      </c>
      <c r="E132" s="16" t="s">
        <v>58</v>
      </c>
      <c r="F132" s="29">
        <f>SUM(F133:F134)</f>
        <v>942963.81</v>
      </c>
      <c r="G132" s="17">
        <f t="shared" ref="G132:H132" si="45">SUM(G134:G134)</f>
        <v>675990</v>
      </c>
      <c r="H132" s="17">
        <f t="shared" si="45"/>
        <v>675990</v>
      </c>
    </row>
    <row r="133" spans="1:8" s="5" customFormat="1" ht="30" x14ac:dyDescent="0.25">
      <c r="A133" s="8">
        <v>706</v>
      </c>
      <c r="B133" s="14" t="s">
        <v>29</v>
      </c>
      <c r="C133" s="15" t="s">
        <v>121</v>
      </c>
      <c r="D133" s="15">
        <v>244</v>
      </c>
      <c r="E133" s="16" t="s">
        <v>59</v>
      </c>
      <c r="F133" s="29">
        <v>66973.81</v>
      </c>
      <c r="G133" s="17">
        <v>0</v>
      </c>
      <c r="H133" s="17">
        <v>0</v>
      </c>
    </row>
    <row r="134" spans="1:8" s="5" customFormat="1" x14ac:dyDescent="0.25">
      <c r="A134" s="8">
        <v>706</v>
      </c>
      <c r="B134" s="14" t="s">
        <v>29</v>
      </c>
      <c r="C134" s="15" t="s">
        <v>121</v>
      </c>
      <c r="D134" s="15">
        <v>247</v>
      </c>
      <c r="E134" s="16" t="s">
        <v>60</v>
      </c>
      <c r="F134" s="29">
        <v>875990</v>
      </c>
      <c r="G134" s="17">
        <v>675990</v>
      </c>
      <c r="H134" s="17">
        <v>675990</v>
      </c>
    </row>
    <row r="135" spans="1:8" s="5" customFormat="1" x14ac:dyDescent="0.25">
      <c r="A135" s="8">
        <v>706</v>
      </c>
      <c r="B135" s="14" t="s">
        <v>29</v>
      </c>
      <c r="C135" s="15" t="s">
        <v>122</v>
      </c>
      <c r="D135" s="15"/>
      <c r="E135" s="16" t="s">
        <v>88</v>
      </c>
      <c r="F135" s="29">
        <f>F136</f>
        <v>350006.78</v>
      </c>
      <c r="G135" s="17">
        <f t="shared" ref="G135:H137" si="46">G136</f>
        <v>24200</v>
      </c>
      <c r="H135" s="17">
        <f t="shared" si="46"/>
        <v>24200</v>
      </c>
    </row>
    <row r="136" spans="1:8" s="5" customFormat="1" ht="45" x14ac:dyDescent="0.25">
      <c r="A136" s="8">
        <v>706</v>
      </c>
      <c r="B136" s="14" t="s">
        <v>29</v>
      </c>
      <c r="C136" s="15" t="s">
        <v>122</v>
      </c>
      <c r="D136" s="15">
        <v>200</v>
      </c>
      <c r="E136" s="16" t="s">
        <v>9</v>
      </c>
      <c r="F136" s="29">
        <f>F137</f>
        <v>350006.78</v>
      </c>
      <c r="G136" s="17">
        <f t="shared" si="46"/>
        <v>24200</v>
      </c>
      <c r="H136" s="17">
        <f t="shared" si="46"/>
        <v>24200</v>
      </c>
    </row>
    <row r="137" spans="1:8" s="5" customFormat="1" ht="45" x14ac:dyDescent="0.25">
      <c r="A137" s="8">
        <v>706</v>
      </c>
      <c r="B137" s="14" t="s">
        <v>29</v>
      </c>
      <c r="C137" s="15" t="s">
        <v>122</v>
      </c>
      <c r="D137" s="15">
        <v>240</v>
      </c>
      <c r="E137" s="16" t="s">
        <v>58</v>
      </c>
      <c r="F137" s="29">
        <f>F138</f>
        <v>350006.78</v>
      </c>
      <c r="G137" s="17">
        <f t="shared" si="46"/>
        <v>24200</v>
      </c>
      <c r="H137" s="17">
        <f t="shared" si="46"/>
        <v>24200</v>
      </c>
    </row>
    <row r="138" spans="1:8" s="5" customFormat="1" ht="30" x14ac:dyDescent="0.25">
      <c r="A138" s="23">
        <v>706</v>
      </c>
      <c r="B138" s="14" t="s">
        <v>29</v>
      </c>
      <c r="C138" s="15" t="s">
        <v>122</v>
      </c>
      <c r="D138" s="15">
        <v>244</v>
      </c>
      <c r="E138" s="16" t="s">
        <v>59</v>
      </c>
      <c r="F138" s="29">
        <v>350006.78</v>
      </c>
      <c r="G138" s="17">
        <v>24200</v>
      </c>
      <c r="H138" s="17">
        <v>24200</v>
      </c>
    </row>
    <row r="139" spans="1:8" s="5" customFormat="1" ht="90" x14ac:dyDescent="0.25">
      <c r="A139" s="8">
        <v>706</v>
      </c>
      <c r="B139" s="14" t="s">
        <v>29</v>
      </c>
      <c r="C139" s="15" t="s">
        <v>136</v>
      </c>
      <c r="D139" s="15"/>
      <c r="E139" s="16" t="s">
        <v>137</v>
      </c>
      <c r="F139" s="29">
        <f>F140</f>
        <v>191420</v>
      </c>
      <c r="G139" s="29">
        <f t="shared" ref="G139:H141" si="47">G140</f>
        <v>0</v>
      </c>
      <c r="H139" s="29">
        <f t="shared" si="47"/>
        <v>0</v>
      </c>
    </row>
    <row r="140" spans="1:8" s="5" customFormat="1" ht="45" x14ac:dyDescent="0.25">
      <c r="A140" s="8">
        <v>706</v>
      </c>
      <c r="B140" s="14" t="s">
        <v>29</v>
      </c>
      <c r="C140" s="15" t="s">
        <v>136</v>
      </c>
      <c r="D140" s="15">
        <v>200</v>
      </c>
      <c r="E140" s="16" t="s">
        <v>9</v>
      </c>
      <c r="F140" s="29">
        <f>F141</f>
        <v>191420</v>
      </c>
      <c r="G140" s="29">
        <f t="shared" si="47"/>
        <v>0</v>
      </c>
      <c r="H140" s="29">
        <f t="shared" si="47"/>
        <v>0</v>
      </c>
    </row>
    <row r="141" spans="1:8" s="5" customFormat="1" ht="45" x14ac:dyDescent="0.25">
      <c r="A141" s="8">
        <v>706</v>
      </c>
      <c r="B141" s="14" t="s">
        <v>29</v>
      </c>
      <c r="C141" s="15" t="s">
        <v>136</v>
      </c>
      <c r="D141" s="15">
        <v>240</v>
      </c>
      <c r="E141" s="16" t="s">
        <v>58</v>
      </c>
      <c r="F141" s="29">
        <f>F142</f>
        <v>191420</v>
      </c>
      <c r="G141" s="29">
        <f t="shared" si="47"/>
        <v>0</v>
      </c>
      <c r="H141" s="29">
        <f t="shared" si="47"/>
        <v>0</v>
      </c>
    </row>
    <row r="142" spans="1:8" s="5" customFormat="1" ht="30" x14ac:dyDescent="0.25">
      <c r="A142" s="8">
        <v>706</v>
      </c>
      <c r="B142" s="14" t="s">
        <v>29</v>
      </c>
      <c r="C142" s="15" t="s">
        <v>136</v>
      </c>
      <c r="D142" s="15">
        <v>244</v>
      </c>
      <c r="E142" s="16" t="s">
        <v>59</v>
      </c>
      <c r="F142" s="29">
        <v>191420</v>
      </c>
      <c r="G142" s="17">
        <v>0</v>
      </c>
      <c r="H142" s="17">
        <v>0</v>
      </c>
    </row>
    <row r="143" spans="1:8" s="5" customFormat="1" ht="60" x14ac:dyDescent="0.25">
      <c r="A143" s="23">
        <v>706</v>
      </c>
      <c r="B143" s="14" t="s">
        <v>29</v>
      </c>
      <c r="C143" s="15">
        <v>4250000000</v>
      </c>
      <c r="D143" s="15"/>
      <c r="E143" s="16" t="s">
        <v>138</v>
      </c>
      <c r="F143" s="29">
        <f>SUM(F144,F148,F152)</f>
        <v>274641.78999999998</v>
      </c>
      <c r="G143" s="29">
        <f t="shared" ref="G143:H143" si="48">SUM(G152,G144)</f>
        <v>0</v>
      </c>
      <c r="H143" s="29">
        <f t="shared" si="48"/>
        <v>0</v>
      </c>
    </row>
    <row r="144" spans="1:8" s="5" customFormat="1" ht="45" x14ac:dyDescent="0.25">
      <c r="A144" s="8">
        <v>706</v>
      </c>
      <c r="B144" s="14" t="s">
        <v>29</v>
      </c>
      <c r="C144" s="15">
        <v>4250219011</v>
      </c>
      <c r="D144" s="15"/>
      <c r="E144" s="16" t="s">
        <v>139</v>
      </c>
      <c r="F144" s="29">
        <f>F145</f>
        <v>116641.79</v>
      </c>
      <c r="G144" s="29">
        <f t="shared" ref="G144:H146" si="49">G145</f>
        <v>0</v>
      </c>
      <c r="H144" s="29">
        <f t="shared" si="49"/>
        <v>0</v>
      </c>
    </row>
    <row r="145" spans="1:8" s="5" customFormat="1" ht="45" x14ac:dyDescent="0.25">
      <c r="A145" s="8">
        <v>706</v>
      </c>
      <c r="B145" s="14" t="s">
        <v>29</v>
      </c>
      <c r="C145" s="15">
        <v>4250219011</v>
      </c>
      <c r="D145" s="15">
        <v>200</v>
      </c>
      <c r="E145" s="16" t="s">
        <v>9</v>
      </c>
      <c r="F145" s="29">
        <f>F146</f>
        <v>116641.79</v>
      </c>
      <c r="G145" s="29">
        <f t="shared" si="49"/>
        <v>0</v>
      </c>
      <c r="H145" s="29">
        <f t="shared" si="49"/>
        <v>0</v>
      </c>
    </row>
    <row r="146" spans="1:8" s="5" customFormat="1" ht="45" x14ac:dyDescent="0.25">
      <c r="A146" s="8">
        <v>706</v>
      </c>
      <c r="B146" s="14" t="s">
        <v>29</v>
      </c>
      <c r="C146" s="15">
        <v>4250219011</v>
      </c>
      <c r="D146" s="15">
        <v>240</v>
      </c>
      <c r="E146" s="16" t="s">
        <v>58</v>
      </c>
      <c r="F146" s="29">
        <f>F147</f>
        <v>116641.79</v>
      </c>
      <c r="G146" s="29">
        <f t="shared" si="49"/>
        <v>0</v>
      </c>
      <c r="H146" s="29">
        <f t="shared" si="49"/>
        <v>0</v>
      </c>
    </row>
    <row r="147" spans="1:8" s="5" customFormat="1" ht="30" x14ac:dyDescent="0.25">
      <c r="A147" s="23">
        <v>706</v>
      </c>
      <c r="B147" s="14" t="s">
        <v>29</v>
      </c>
      <c r="C147" s="15">
        <v>4250219011</v>
      </c>
      <c r="D147" s="15">
        <v>244</v>
      </c>
      <c r="E147" s="16" t="s">
        <v>59</v>
      </c>
      <c r="F147" s="29">
        <v>116641.79</v>
      </c>
      <c r="G147" s="29">
        <v>0</v>
      </c>
      <c r="H147" s="29">
        <v>0</v>
      </c>
    </row>
    <row r="148" spans="1:8" s="5" customFormat="1" ht="60" x14ac:dyDescent="0.25">
      <c r="A148" s="8">
        <v>706</v>
      </c>
      <c r="B148" s="14" t="s">
        <v>29</v>
      </c>
      <c r="C148" s="15">
        <v>4250219311</v>
      </c>
      <c r="D148" s="15"/>
      <c r="E148" s="16" t="s">
        <v>142</v>
      </c>
      <c r="F148" s="29">
        <f>F149</f>
        <v>70000</v>
      </c>
      <c r="G148" s="29">
        <f t="shared" ref="G148:H150" si="50">G149</f>
        <v>0</v>
      </c>
      <c r="H148" s="29">
        <f t="shared" si="50"/>
        <v>0</v>
      </c>
    </row>
    <row r="149" spans="1:8" s="5" customFormat="1" ht="45" x14ac:dyDescent="0.25">
      <c r="A149" s="8">
        <v>706</v>
      </c>
      <c r="B149" s="14" t="s">
        <v>29</v>
      </c>
      <c r="C149" s="15">
        <v>4250219311</v>
      </c>
      <c r="D149" s="15">
        <v>200</v>
      </c>
      <c r="E149" s="16" t="s">
        <v>9</v>
      </c>
      <c r="F149" s="29">
        <f>F150</f>
        <v>70000</v>
      </c>
      <c r="G149" s="29">
        <f t="shared" si="50"/>
        <v>0</v>
      </c>
      <c r="H149" s="29">
        <f t="shared" si="50"/>
        <v>0</v>
      </c>
    </row>
    <row r="150" spans="1:8" s="5" customFormat="1" ht="45" x14ac:dyDescent="0.25">
      <c r="A150" s="23">
        <v>706</v>
      </c>
      <c r="B150" s="14" t="s">
        <v>29</v>
      </c>
      <c r="C150" s="15">
        <v>4250219311</v>
      </c>
      <c r="D150" s="15">
        <v>240</v>
      </c>
      <c r="E150" s="16" t="s">
        <v>58</v>
      </c>
      <c r="F150" s="29">
        <f>F151</f>
        <v>70000</v>
      </c>
      <c r="G150" s="29">
        <f t="shared" si="50"/>
        <v>0</v>
      </c>
      <c r="H150" s="29">
        <f t="shared" si="50"/>
        <v>0</v>
      </c>
    </row>
    <row r="151" spans="1:8" s="5" customFormat="1" ht="30" x14ac:dyDescent="0.25">
      <c r="A151" s="23">
        <v>706</v>
      </c>
      <c r="B151" s="14" t="s">
        <v>29</v>
      </c>
      <c r="C151" s="15">
        <v>4250219311</v>
      </c>
      <c r="D151" s="15">
        <v>244</v>
      </c>
      <c r="E151" s="16" t="s">
        <v>59</v>
      </c>
      <c r="F151" s="29">
        <v>70000</v>
      </c>
      <c r="G151" s="29">
        <v>0</v>
      </c>
      <c r="H151" s="29">
        <v>0</v>
      </c>
    </row>
    <row r="152" spans="1:8" s="5" customFormat="1" ht="30" x14ac:dyDescent="0.25">
      <c r="A152" s="8">
        <v>706</v>
      </c>
      <c r="B152" s="14" t="s">
        <v>29</v>
      </c>
      <c r="C152" s="15" t="s">
        <v>140</v>
      </c>
      <c r="D152" s="15"/>
      <c r="E152" s="16" t="s">
        <v>141</v>
      </c>
      <c r="F152" s="29">
        <f>F153</f>
        <v>88000</v>
      </c>
      <c r="G152" s="29">
        <f t="shared" ref="G152:H154" si="51">G153</f>
        <v>0</v>
      </c>
      <c r="H152" s="29">
        <f t="shared" si="51"/>
        <v>0</v>
      </c>
    </row>
    <row r="153" spans="1:8" s="5" customFormat="1" ht="45" x14ac:dyDescent="0.25">
      <c r="A153" s="8">
        <v>706</v>
      </c>
      <c r="B153" s="14" t="s">
        <v>29</v>
      </c>
      <c r="C153" s="15" t="s">
        <v>140</v>
      </c>
      <c r="D153" s="15">
        <v>200</v>
      </c>
      <c r="E153" s="16" t="s">
        <v>9</v>
      </c>
      <c r="F153" s="29">
        <f>F154</f>
        <v>88000</v>
      </c>
      <c r="G153" s="29">
        <f t="shared" si="51"/>
        <v>0</v>
      </c>
      <c r="H153" s="29">
        <f t="shared" si="51"/>
        <v>0</v>
      </c>
    </row>
    <row r="154" spans="1:8" s="5" customFormat="1" ht="45" x14ac:dyDescent="0.25">
      <c r="A154" s="23">
        <v>706</v>
      </c>
      <c r="B154" s="14" t="s">
        <v>29</v>
      </c>
      <c r="C154" s="15" t="s">
        <v>140</v>
      </c>
      <c r="D154" s="15">
        <v>240</v>
      </c>
      <c r="E154" s="16" t="s">
        <v>58</v>
      </c>
      <c r="F154" s="29">
        <f>F155</f>
        <v>88000</v>
      </c>
      <c r="G154" s="29">
        <f t="shared" si="51"/>
        <v>0</v>
      </c>
      <c r="H154" s="29">
        <f t="shared" si="51"/>
        <v>0</v>
      </c>
    </row>
    <row r="155" spans="1:8" s="5" customFormat="1" ht="30" x14ac:dyDescent="0.25">
      <c r="A155" s="23">
        <v>706</v>
      </c>
      <c r="B155" s="14" t="s">
        <v>29</v>
      </c>
      <c r="C155" s="15" t="s">
        <v>140</v>
      </c>
      <c r="D155" s="15">
        <v>244</v>
      </c>
      <c r="E155" s="16" t="s">
        <v>59</v>
      </c>
      <c r="F155" s="29">
        <v>88000</v>
      </c>
      <c r="G155" s="17">
        <v>0</v>
      </c>
      <c r="H155" s="17">
        <v>0</v>
      </c>
    </row>
    <row r="156" spans="1:8" s="5" customFormat="1" x14ac:dyDescent="0.25">
      <c r="A156" s="7">
        <v>706</v>
      </c>
      <c r="B156" s="10" t="s">
        <v>18</v>
      </c>
      <c r="C156" s="11"/>
      <c r="D156" s="11"/>
      <c r="E156" s="12" t="s">
        <v>89</v>
      </c>
      <c r="F156" s="31">
        <f>F157</f>
        <v>3042174</v>
      </c>
      <c r="G156" s="20">
        <f t="shared" ref="G156:H158" si="52">G157</f>
        <v>2760874</v>
      </c>
      <c r="H156" s="20">
        <f t="shared" si="52"/>
        <v>2760874</v>
      </c>
    </row>
    <row r="157" spans="1:8" s="5" customFormat="1" x14ac:dyDescent="0.25">
      <c r="A157" s="8">
        <v>706</v>
      </c>
      <c r="B157" s="14" t="s">
        <v>19</v>
      </c>
      <c r="C157" s="11"/>
      <c r="D157" s="15"/>
      <c r="E157" s="16" t="s">
        <v>20</v>
      </c>
      <c r="F157" s="29">
        <f>F158</f>
        <v>3042174</v>
      </c>
      <c r="G157" s="17">
        <f t="shared" si="52"/>
        <v>2760874</v>
      </c>
      <c r="H157" s="17">
        <f t="shared" si="52"/>
        <v>2760874</v>
      </c>
    </row>
    <row r="158" spans="1:8" s="5" customFormat="1" ht="90" x14ac:dyDescent="0.25">
      <c r="A158" s="23">
        <v>706</v>
      </c>
      <c r="B158" s="14" t="s">
        <v>19</v>
      </c>
      <c r="C158" s="15">
        <v>4200000000</v>
      </c>
      <c r="D158" s="15"/>
      <c r="E158" s="16" t="s">
        <v>106</v>
      </c>
      <c r="F158" s="29">
        <f>F159</f>
        <v>3042174</v>
      </c>
      <c r="G158" s="17">
        <f t="shared" si="52"/>
        <v>2760874</v>
      </c>
      <c r="H158" s="17">
        <f t="shared" si="52"/>
        <v>2760874</v>
      </c>
    </row>
    <row r="159" spans="1:8" s="5" customFormat="1" ht="60" x14ac:dyDescent="0.25">
      <c r="A159" s="23">
        <v>706</v>
      </c>
      <c r="B159" s="14" t="s">
        <v>19</v>
      </c>
      <c r="C159" s="15">
        <v>4260000000</v>
      </c>
      <c r="D159" s="11"/>
      <c r="E159" s="16" t="s">
        <v>90</v>
      </c>
      <c r="F159" s="29">
        <f>SUM(F160,F164,F168)</f>
        <v>3042174</v>
      </c>
      <c r="G159" s="17">
        <f t="shared" ref="G159:H159" si="53">SUM(G160,G164,G168)</f>
        <v>2760874</v>
      </c>
      <c r="H159" s="17">
        <f t="shared" si="53"/>
        <v>2760874</v>
      </c>
    </row>
    <row r="160" spans="1:8" s="5" customFormat="1" ht="45" x14ac:dyDescent="0.25">
      <c r="A160" s="8">
        <v>706</v>
      </c>
      <c r="B160" s="14" t="s">
        <v>19</v>
      </c>
      <c r="C160" s="15">
        <v>4260110680</v>
      </c>
      <c r="D160" s="11"/>
      <c r="E160" s="16" t="s">
        <v>101</v>
      </c>
      <c r="F160" s="29">
        <f>F161</f>
        <v>1290190</v>
      </c>
      <c r="G160" s="17">
        <f t="shared" ref="G160:H162" si="54">G161</f>
        <v>1016890</v>
      </c>
      <c r="H160" s="17">
        <f t="shared" si="54"/>
        <v>1016890</v>
      </c>
    </row>
    <row r="161" spans="1:8" s="5" customFormat="1" ht="60" x14ac:dyDescent="0.25">
      <c r="A161" s="27">
        <v>706</v>
      </c>
      <c r="B161" s="14" t="s">
        <v>19</v>
      </c>
      <c r="C161" s="15">
        <v>4260110680</v>
      </c>
      <c r="D161" s="15">
        <v>600</v>
      </c>
      <c r="E161" s="16" t="s">
        <v>12</v>
      </c>
      <c r="F161" s="29">
        <f>F162</f>
        <v>1290190</v>
      </c>
      <c r="G161" s="17">
        <f t="shared" si="54"/>
        <v>1016890</v>
      </c>
      <c r="H161" s="17">
        <f t="shared" si="54"/>
        <v>1016890</v>
      </c>
    </row>
    <row r="162" spans="1:8" s="5" customFormat="1" x14ac:dyDescent="0.25">
      <c r="A162" s="27">
        <v>706</v>
      </c>
      <c r="B162" s="14" t="s">
        <v>19</v>
      </c>
      <c r="C162" s="15">
        <v>4260110680</v>
      </c>
      <c r="D162" s="15">
        <v>610</v>
      </c>
      <c r="E162" s="16" t="s">
        <v>92</v>
      </c>
      <c r="F162" s="29">
        <f>F163</f>
        <v>1290190</v>
      </c>
      <c r="G162" s="17">
        <f t="shared" si="54"/>
        <v>1016890</v>
      </c>
      <c r="H162" s="17">
        <f t="shared" si="54"/>
        <v>1016890</v>
      </c>
    </row>
    <row r="163" spans="1:8" s="5" customFormat="1" ht="90" x14ac:dyDescent="0.25">
      <c r="A163" s="27">
        <v>706</v>
      </c>
      <c r="B163" s="14" t="s">
        <v>19</v>
      </c>
      <c r="C163" s="15">
        <v>4260110680</v>
      </c>
      <c r="D163" s="15">
        <v>611</v>
      </c>
      <c r="E163" s="16" t="s">
        <v>94</v>
      </c>
      <c r="F163" s="29">
        <v>1290190</v>
      </c>
      <c r="G163" s="17">
        <v>1016890</v>
      </c>
      <c r="H163" s="17">
        <v>1016890</v>
      </c>
    </row>
    <row r="164" spans="1:8" s="5" customFormat="1" ht="30" x14ac:dyDescent="0.25">
      <c r="A164" s="27">
        <v>706</v>
      </c>
      <c r="B164" s="14" t="s">
        <v>19</v>
      </c>
      <c r="C164" s="15" t="s">
        <v>123</v>
      </c>
      <c r="D164" s="15"/>
      <c r="E164" s="16" t="s">
        <v>91</v>
      </c>
      <c r="F164" s="29">
        <f>F165</f>
        <v>48600</v>
      </c>
      <c r="G164" s="17">
        <f t="shared" ref="G164:H166" si="55">G165</f>
        <v>3100</v>
      </c>
      <c r="H164" s="17">
        <f t="shared" si="55"/>
        <v>3100</v>
      </c>
    </row>
    <row r="165" spans="1:8" s="5" customFormat="1" ht="60" x14ac:dyDescent="0.25">
      <c r="A165" s="32">
        <v>706</v>
      </c>
      <c r="B165" s="14" t="s">
        <v>19</v>
      </c>
      <c r="C165" s="15" t="s">
        <v>123</v>
      </c>
      <c r="D165" s="15">
        <v>600</v>
      </c>
      <c r="E165" s="16" t="s">
        <v>12</v>
      </c>
      <c r="F165" s="29">
        <f>F166</f>
        <v>48600</v>
      </c>
      <c r="G165" s="17">
        <f t="shared" si="55"/>
        <v>3100</v>
      </c>
      <c r="H165" s="17">
        <f t="shared" si="55"/>
        <v>3100</v>
      </c>
    </row>
    <row r="166" spans="1:8" s="5" customFormat="1" x14ac:dyDescent="0.25">
      <c r="A166" s="32">
        <v>706</v>
      </c>
      <c r="B166" s="14" t="s">
        <v>19</v>
      </c>
      <c r="C166" s="15" t="s">
        <v>123</v>
      </c>
      <c r="D166" s="15">
        <v>610</v>
      </c>
      <c r="E166" s="16" t="s">
        <v>92</v>
      </c>
      <c r="F166" s="29">
        <f>F167</f>
        <v>48600</v>
      </c>
      <c r="G166" s="17">
        <f t="shared" si="55"/>
        <v>3100</v>
      </c>
      <c r="H166" s="17">
        <f t="shared" si="55"/>
        <v>3100</v>
      </c>
    </row>
    <row r="167" spans="1:8" s="5" customFormat="1" ht="30" x14ac:dyDescent="0.25">
      <c r="A167" s="38">
        <v>706</v>
      </c>
      <c r="B167" s="14" t="s">
        <v>19</v>
      </c>
      <c r="C167" s="15" t="s">
        <v>123</v>
      </c>
      <c r="D167" s="15">
        <v>612</v>
      </c>
      <c r="E167" s="16" t="s">
        <v>93</v>
      </c>
      <c r="F167" s="29">
        <v>48600</v>
      </c>
      <c r="G167" s="17">
        <v>3100</v>
      </c>
      <c r="H167" s="17">
        <v>3100</v>
      </c>
    </row>
    <row r="168" spans="1:8" s="5" customFormat="1" ht="30" x14ac:dyDescent="0.25">
      <c r="A168" s="32">
        <v>706</v>
      </c>
      <c r="B168" s="14" t="s">
        <v>19</v>
      </c>
      <c r="C168" s="15" t="s">
        <v>124</v>
      </c>
      <c r="D168" s="11"/>
      <c r="E168" s="16" t="s">
        <v>91</v>
      </c>
      <c r="F168" s="29">
        <f>F169</f>
        <v>1703384</v>
      </c>
      <c r="G168" s="17">
        <f t="shared" ref="G168:H170" si="56">G169</f>
        <v>1740884</v>
      </c>
      <c r="H168" s="17">
        <f t="shared" si="56"/>
        <v>1740884</v>
      </c>
    </row>
    <row r="169" spans="1:8" s="5" customFormat="1" ht="60" x14ac:dyDescent="0.25">
      <c r="A169" s="32">
        <v>706</v>
      </c>
      <c r="B169" s="14" t="s">
        <v>19</v>
      </c>
      <c r="C169" s="15" t="s">
        <v>124</v>
      </c>
      <c r="D169" s="15">
        <v>600</v>
      </c>
      <c r="E169" s="16" t="s">
        <v>12</v>
      </c>
      <c r="F169" s="29">
        <f>F170</f>
        <v>1703384</v>
      </c>
      <c r="G169" s="17">
        <f t="shared" si="56"/>
        <v>1740884</v>
      </c>
      <c r="H169" s="17">
        <f t="shared" si="56"/>
        <v>1740884</v>
      </c>
    </row>
    <row r="170" spans="1:8" s="5" customFormat="1" x14ac:dyDescent="0.25">
      <c r="A170" s="32">
        <v>706</v>
      </c>
      <c r="B170" s="14" t="s">
        <v>19</v>
      </c>
      <c r="C170" s="15" t="s">
        <v>124</v>
      </c>
      <c r="D170" s="15">
        <v>610</v>
      </c>
      <c r="E170" s="16" t="s">
        <v>92</v>
      </c>
      <c r="F170" s="29">
        <f>F171</f>
        <v>1703384</v>
      </c>
      <c r="G170" s="17">
        <f t="shared" si="56"/>
        <v>1740884</v>
      </c>
      <c r="H170" s="17">
        <f t="shared" si="56"/>
        <v>1740884</v>
      </c>
    </row>
    <row r="171" spans="1:8" s="5" customFormat="1" ht="90" x14ac:dyDescent="0.25">
      <c r="A171" s="38">
        <v>706</v>
      </c>
      <c r="B171" s="14" t="s">
        <v>19</v>
      </c>
      <c r="C171" s="15" t="s">
        <v>124</v>
      </c>
      <c r="D171" s="15">
        <v>611</v>
      </c>
      <c r="E171" s="16" t="s">
        <v>94</v>
      </c>
      <c r="F171" s="29">
        <v>1703384</v>
      </c>
      <c r="G171" s="17">
        <v>1740884</v>
      </c>
      <c r="H171" s="17">
        <v>1740884</v>
      </c>
    </row>
    <row r="172" spans="1:8" s="5" customFormat="1" x14ac:dyDescent="0.25">
      <c r="A172" s="33">
        <v>706</v>
      </c>
      <c r="B172" s="10">
        <v>1000</v>
      </c>
      <c r="C172" s="11"/>
      <c r="D172" s="11"/>
      <c r="E172" s="12" t="s">
        <v>95</v>
      </c>
      <c r="F172" s="31">
        <f t="shared" ref="F172:H174" si="57">F173</f>
        <v>20999</v>
      </c>
      <c r="G172" s="20">
        <f t="shared" si="57"/>
        <v>10000</v>
      </c>
      <c r="H172" s="20">
        <f t="shared" si="57"/>
        <v>10000</v>
      </c>
    </row>
    <row r="173" spans="1:8" s="5" customFormat="1" x14ac:dyDescent="0.25">
      <c r="A173" s="32">
        <v>706</v>
      </c>
      <c r="B173" s="15">
        <v>1003</v>
      </c>
      <c r="C173" s="15"/>
      <c r="D173" s="15"/>
      <c r="E173" s="16" t="s">
        <v>16</v>
      </c>
      <c r="F173" s="29">
        <f t="shared" si="57"/>
        <v>20999</v>
      </c>
      <c r="G173" s="17">
        <f t="shared" si="57"/>
        <v>10000</v>
      </c>
      <c r="H173" s="17">
        <f t="shared" si="57"/>
        <v>10000</v>
      </c>
    </row>
    <row r="174" spans="1:8" s="5" customFormat="1" ht="90" x14ac:dyDescent="0.25">
      <c r="A174" s="32">
        <v>706</v>
      </c>
      <c r="B174" s="15">
        <v>1003</v>
      </c>
      <c r="C174" s="15">
        <v>4200000000</v>
      </c>
      <c r="D174" s="15"/>
      <c r="E174" s="16" t="s">
        <v>106</v>
      </c>
      <c r="F174" s="29">
        <f t="shared" si="57"/>
        <v>20999</v>
      </c>
      <c r="G174" s="17">
        <f t="shared" si="57"/>
        <v>10000</v>
      </c>
      <c r="H174" s="17">
        <f t="shared" si="57"/>
        <v>10000</v>
      </c>
    </row>
    <row r="175" spans="1:8" s="5" customFormat="1" ht="45" x14ac:dyDescent="0.25">
      <c r="A175" s="32">
        <v>706</v>
      </c>
      <c r="B175" s="15">
        <v>1003</v>
      </c>
      <c r="C175" s="15">
        <v>4240000000</v>
      </c>
      <c r="D175" s="15"/>
      <c r="E175" s="16" t="s">
        <v>96</v>
      </c>
      <c r="F175" s="29">
        <f>SUM(F176,F180)</f>
        <v>20999</v>
      </c>
      <c r="G175" s="17">
        <f>SUM(G176,G180)</f>
        <v>10000</v>
      </c>
      <c r="H175" s="17">
        <f>SUM(H176,H180)</f>
        <v>10000</v>
      </c>
    </row>
    <row r="176" spans="1:8" s="5" customFormat="1" ht="30" x14ac:dyDescent="0.25">
      <c r="A176" s="32">
        <v>706</v>
      </c>
      <c r="B176" s="15">
        <v>1003</v>
      </c>
      <c r="C176" s="15" t="s">
        <v>125</v>
      </c>
      <c r="D176" s="15"/>
      <c r="E176" s="16" t="s">
        <v>97</v>
      </c>
      <c r="F176" s="29">
        <f t="shared" ref="F176:H178" si="58">F177</f>
        <v>10000</v>
      </c>
      <c r="G176" s="17">
        <f t="shared" si="58"/>
        <v>5000</v>
      </c>
      <c r="H176" s="17">
        <f t="shared" si="58"/>
        <v>5000</v>
      </c>
    </row>
    <row r="177" spans="1:8" s="5" customFormat="1" ht="45" x14ac:dyDescent="0.25">
      <c r="A177" s="32">
        <v>706</v>
      </c>
      <c r="B177" s="15">
        <v>1003</v>
      </c>
      <c r="C177" s="15" t="s">
        <v>125</v>
      </c>
      <c r="D177" s="15">
        <v>200</v>
      </c>
      <c r="E177" s="16" t="s">
        <v>9</v>
      </c>
      <c r="F177" s="29">
        <f t="shared" si="58"/>
        <v>10000</v>
      </c>
      <c r="G177" s="17">
        <f t="shared" si="58"/>
        <v>5000</v>
      </c>
      <c r="H177" s="17">
        <f t="shared" si="58"/>
        <v>5000</v>
      </c>
    </row>
    <row r="178" spans="1:8" s="5" customFormat="1" ht="45" x14ac:dyDescent="0.25">
      <c r="A178" s="32">
        <v>706</v>
      </c>
      <c r="B178" s="15">
        <v>1003</v>
      </c>
      <c r="C178" s="15" t="s">
        <v>125</v>
      </c>
      <c r="D178" s="15">
        <v>240</v>
      </c>
      <c r="E178" s="16" t="s">
        <v>58</v>
      </c>
      <c r="F178" s="29">
        <f t="shared" si="58"/>
        <v>10000</v>
      </c>
      <c r="G178" s="17">
        <f t="shared" si="58"/>
        <v>5000</v>
      </c>
      <c r="H178" s="17">
        <f t="shared" si="58"/>
        <v>5000</v>
      </c>
    </row>
    <row r="179" spans="1:8" s="5" customFormat="1" ht="30" x14ac:dyDescent="0.25">
      <c r="A179" s="38">
        <v>706</v>
      </c>
      <c r="B179" s="15">
        <v>1003</v>
      </c>
      <c r="C179" s="15" t="s">
        <v>125</v>
      </c>
      <c r="D179" s="15">
        <v>244</v>
      </c>
      <c r="E179" s="16" t="s">
        <v>59</v>
      </c>
      <c r="F179" s="29">
        <v>10000</v>
      </c>
      <c r="G179" s="17">
        <v>5000</v>
      </c>
      <c r="H179" s="17">
        <v>5000</v>
      </c>
    </row>
    <row r="180" spans="1:8" s="5" customFormat="1" ht="45" x14ac:dyDescent="0.25">
      <c r="A180" s="32">
        <v>706</v>
      </c>
      <c r="B180" s="15">
        <v>1003</v>
      </c>
      <c r="C180" s="15" t="s">
        <v>126</v>
      </c>
      <c r="D180" s="15"/>
      <c r="E180" s="16" t="s">
        <v>127</v>
      </c>
      <c r="F180" s="29">
        <f t="shared" ref="F180:H182" si="59">F181</f>
        <v>10999</v>
      </c>
      <c r="G180" s="17">
        <f t="shared" si="59"/>
        <v>5000</v>
      </c>
      <c r="H180" s="17">
        <f t="shared" si="59"/>
        <v>5000</v>
      </c>
    </row>
    <row r="181" spans="1:8" s="5" customFormat="1" ht="45" x14ac:dyDescent="0.25">
      <c r="A181" s="32">
        <v>706</v>
      </c>
      <c r="B181" s="15">
        <v>1003</v>
      </c>
      <c r="C181" s="15" t="s">
        <v>126</v>
      </c>
      <c r="D181" s="15">
        <v>200</v>
      </c>
      <c r="E181" s="16" t="s">
        <v>9</v>
      </c>
      <c r="F181" s="29">
        <f t="shared" si="59"/>
        <v>10999</v>
      </c>
      <c r="G181" s="17">
        <f t="shared" si="59"/>
        <v>5000</v>
      </c>
      <c r="H181" s="17">
        <f t="shared" si="59"/>
        <v>5000</v>
      </c>
    </row>
    <row r="182" spans="1:8" s="5" customFormat="1" ht="45" x14ac:dyDescent="0.25">
      <c r="A182" s="32">
        <v>706</v>
      </c>
      <c r="B182" s="15">
        <v>1003</v>
      </c>
      <c r="C182" s="15" t="s">
        <v>126</v>
      </c>
      <c r="D182" s="15">
        <v>240</v>
      </c>
      <c r="E182" s="16" t="s">
        <v>58</v>
      </c>
      <c r="F182" s="29">
        <f t="shared" si="59"/>
        <v>10999</v>
      </c>
      <c r="G182" s="17">
        <f t="shared" si="59"/>
        <v>5000</v>
      </c>
      <c r="H182" s="17">
        <f t="shared" si="59"/>
        <v>5000</v>
      </c>
    </row>
    <row r="183" spans="1:8" s="5" customFormat="1" ht="30" x14ac:dyDescent="0.25">
      <c r="A183" s="38">
        <v>706</v>
      </c>
      <c r="B183" s="15">
        <v>1003</v>
      </c>
      <c r="C183" s="15" t="s">
        <v>126</v>
      </c>
      <c r="D183" s="15">
        <v>244</v>
      </c>
      <c r="E183" s="16" t="s">
        <v>59</v>
      </c>
      <c r="F183" s="29">
        <v>10999</v>
      </c>
      <c r="G183" s="17">
        <v>5000</v>
      </c>
      <c r="H183" s="17">
        <v>5000</v>
      </c>
    </row>
    <row r="184" spans="1:8" s="5" customFormat="1" ht="57" x14ac:dyDescent="0.25">
      <c r="A184" s="33">
        <v>706</v>
      </c>
      <c r="B184" s="11">
        <v>1400</v>
      </c>
      <c r="C184" s="15"/>
      <c r="D184" s="15"/>
      <c r="E184" s="12" t="s">
        <v>98</v>
      </c>
      <c r="F184" s="31">
        <f>F185</f>
        <v>100000</v>
      </c>
      <c r="G184" s="22">
        <v>0</v>
      </c>
      <c r="H184" s="22">
        <v>0</v>
      </c>
    </row>
    <row r="185" spans="1:8" s="5" customFormat="1" ht="30" x14ac:dyDescent="0.25">
      <c r="A185" s="32">
        <v>706</v>
      </c>
      <c r="B185" s="15">
        <v>1403</v>
      </c>
      <c r="C185" s="15"/>
      <c r="D185" s="15"/>
      <c r="E185" s="16" t="s">
        <v>24</v>
      </c>
      <c r="F185" s="29">
        <v>100000</v>
      </c>
      <c r="G185" s="18">
        <v>0</v>
      </c>
      <c r="H185" s="18">
        <v>0</v>
      </c>
    </row>
    <row r="186" spans="1:8" s="5" customFormat="1" ht="90" x14ac:dyDescent="0.25">
      <c r="A186" s="32">
        <v>706</v>
      </c>
      <c r="B186" s="15">
        <v>1403</v>
      </c>
      <c r="C186" s="15">
        <v>4200000000</v>
      </c>
      <c r="D186" s="15"/>
      <c r="E186" s="16" t="s">
        <v>106</v>
      </c>
      <c r="F186" s="29">
        <v>100000</v>
      </c>
      <c r="G186" s="18">
        <v>0</v>
      </c>
      <c r="H186" s="18">
        <v>0</v>
      </c>
    </row>
    <row r="187" spans="1:8" s="5" customFormat="1" x14ac:dyDescent="0.25">
      <c r="A187" s="32">
        <v>706</v>
      </c>
      <c r="B187" s="15">
        <v>1403</v>
      </c>
      <c r="C187" s="15">
        <v>4290000000</v>
      </c>
      <c r="D187" s="15"/>
      <c r="E187" s="16" t="s">
        <v>5</v>
      </c>
      <c r="F187" s="29">
        <v>100000</v>
      </c>
      <c r="G187" s="18">
        <v>0</v>
      </c>
      <c r="H187" s="18">
        <v>0</v>
      </c>
    </row>
    <row r="188" spans="1:8" s="5" customFormat="1" ht="75" x14ac:dyDescent="0.25">
      <c r="A188" s="32">
        <v>706</v>
      </c>
      <c r="B188" s="15">
        <v>1403</v>
      </c>
      <c r="C188" s="15" t="s">
        <v>128</v>
      </c>
      <c r="D188" s="15"/>
      <c r="E188" s="16" t="s">
        <v>99</v>
      </c>
      <c r="F188" s="29">
        <v>100000</v>
      </c>
      <c r="G188" s="18">
        <v>0</v>
      </c>
      <c r="H188" s="18">
        <v>0</v>
      </c>
    </row>
    <row r="189" spans="1:8" s="5" customFormat="1" x14ac:dyDescent="0.25">
      <c r="A189" s="32">
        <v>706</v>
      </c>
      <c r="B189" s="15">
        <v>1403</v>
      </c>
      <c r="C189" s="15" t="s">
        <v>128</v>
      </c>
      <c r="D189" s="15">
        <v>500</v>
      </c>
      <c r="E189" s="16" t="s">
        <v>14</v>
      </c>
      <c r="F189" s="29">
        <v>100000</v>
      </c>
      <c r="G189" s="18">
        <v>0</v>
      </c>
      <c r="H189" s="18">
        <v>0</v>
      </c>
    </row>
    <row r="190" spans="1:8" s="5" customFormat="1" x14ac:dyDescent="0.25">
      <c r="A190" s="32">
        <v>706</v>
      </c>
      <c r="B190" s="15">
        <v>1403</v>
      </c>
      <c r="C190" s="15" t="s">
        <v>128</v>
      </c>
      <c r="D190" s="15">
        <v>540</v>
      </c>
      <c r="E190" s="16" t="s">
        <v>83</v>
      </c>
      <c r="F190" s="29">
        <v>100000</v>
      </c>
      <c r="G190" s="18">
        <v>0</v>
      </c>
      <c r="H190" s="18">
        <v>0</v>
      </c>
    </row>
    <row r="191" spans="1:8" s="5" customFormat="1" x14ac:dyDescent="0.25">
      <c r="C191" s="24"/>
      <c r="F191" s="36"/>
    </row>
    <row r="192" spans="1:8" s="5" customFormat="1" x14ac:dyDescent="0.25">
      <c r="C192" s="24"/>
      <c r="F192" s="36"/>
    </row>
    <row r="193" spans="3:6" s="5" customFormat="1" x14ac:dyDescent="0.25">
      <c r="C193" s="24"/>
      <c r="F193" s="36"/>
    </row>
    <row r="194" spans="3:6" s="5" customFormat="1" x14ac:dyDescent="0.25">
      <c r="C194" s="24"/>
      <c r="F194" s="36"/>
    </row>
    <row r="195" spans="3:6" s="5" customFormat="1" x14ac:dyDescent="0.25">
      <c r="C195" s="24"/>
      <c r="F195" s="36"/>
    </row>
    <row r="196" spans="3:6" s="5" customFormat="1" x14ac:dyDescent="0.25">
      <c r="C196" s="24"/>
      <c r="F196" s="36"/>
    </row>
    <row r="197" spans="3:6" s="5" customFormat="1" x14ac:dyDescent="0.25">
      <c r="C197" s="24"/>
      <c r="F197" s="36"/>
    </row>
    <row r="198" spans="3:6" s="5" customFormat="1" x14ac:dyDescent="0.25">
      <c r="C198" s="24"/>
      <c r="F198" s="36"/>
    </row>
    <row r="199" spans="3:6" s="5" customFormat="1" x14ac:dyDescent="0.25">
      <c r="C199" s="24"/>
      <c r="F199" s="36"/>
    </row>
    <row r="200" spans="3:6" s="5" customFormat="1" x14ac:dyDescent="0.25">
      <c r="C200" s="24"/>
      <c r="F200" s="36"/>
    </row>
    <row r="201" spans="3:6" s="5" customFormat="1" x14ac:dyDescent="0.25">
      <c r="C201" s="24"/>
      <c r="F201" s="36"/>
    </row>
    <row r="202" spans="3:6" s="5" customFormat="1" x14ac:dyDescent="0.25">
      <c r="C202" s="24"/>
      <c r="F202" s="36"/>
    </row>
    <row r="203" spans="3:6" s="5" customFormat="1" x14ac:dyDescent="0.25">
      <c r="C203" s="24"/>
      <c r="F203" s="36"/>
    </row>
    <row r="204" spans="3:6" s="5" customFormat="1" x14ac:dyDescent="0.25">
      <c r="C204" s="24"/>
      <c r="F204" s="36"/>
    </row>
    <row r="205" spans="3:6" s="5" customFormat="1" x14ac:dyDescent="0.25">
      <c r="C205" s="24"/>
      <c r="F205" s="36"/>
    </row>
    <row r="206" spans="3:6" s="5" customFormat="1" x14ac:dyDescent="0.25">
      <c r="C206" s="24"/>
      <c r="F206" s="36"/>
    </row>
    <row r="207" spans="3:6" s="5" customFormat="1" x14ac:dyDescent="0.25">
      <c r="C207" s="24"/>
      <c r="F207" s="36"/>
    </row>
    <row r="208" spans="3:6" s="5" customFormat="1" x14ac:dyDescent="0.25">
      <c r="C208" s="24"/>
      <c r="F208" s="36"/>
    </row>
    <row r="209" spans="3:6" s="5" customFormat="1" x14ac:dyDescent="0.25">
      <c r="C209" s="24"/>
      <c r="F209" s="36"/>
    </row>
    <row r="210" spans="3:6" s="5" customFormat="1" x14ac:dyDescent="0.25">
      <c r="C210" s="24"/>
      <c r="F210" s="36"/>
    </row>
    <row r="211" spans="3:6" s="5" customFormat="1" x14ac:dyDescent="0.25">
      <c r="C211" s="24"/>
      <c r="F211" s="36"/>
    </row>
    <row r="212" spans="3:6" s="5" customFormat="1" x14ac:dyDescent="0.25">
      <c r="C212" s="24"/>
      <c r="F212" s="36"/>
    </row>
    <row r="213" spans="3:6" s="5" customFormat="1" x14ac:dyDescent="0.25">
      <c r="C213" s="24"/>
      <c r="F213" s="36"/>
    </row>
    <row r="214" spans="3:6" s="5" customFormat="1" x14ac:dyDescent="0.25">
      <c r="C214" s="24"/>
      <c r="F214" s="36"/>
    </row>
    <row r="215" spans="3:6" s="5" customFormat="1" x14ac:dyDescent="0.25">
      <c r="C215" s="24"/>
      <c r="F215" s="36"/>
    </row>
    <row r="216" spans="3:6" s="5" customFormat="1" x14ac:dyDescent="0.25">
      <c r="C216" s="24"/>
      <c r="F216" s="36"/>
    </row>
    <row r="217" spans="3:6" s="5" customFormat="1" x14ac:dyDescent="0.25">
      <c r="C217" s="24"/>
      <c r="F217" s="36"/>
    </row>
    <row r="218" spans="3:6" s="5" customFormat="1" x14ac:dyDescent="0.25">
      <c r="C218" s="24"/>
      <c r="F218" s="36"/>
    </row>
    <row r="219" spans="3:6" s="5" customFormat="1" x14ac:dyDescent="0.25">
      <c r="C219" s="24"/>
      <c r="F219" s="36"/>
    </row>
    <row r="220" spans="3:6" s="5" customFormat="1" x14ac:dyDescent="0.25">
      <c r="C220" s="24"/>
      <c r="F220" s="36"/>
    </row>
    <row r="221" spans="3:6" s="5" customFormat="1" x14ac:dyDescent="0.25">
      <c r="C221" s="24"/>
      <c r="F221" s="36"/>
    </row>
    <row r="222" spans="3:6" s="5" customFormat="1" x14ac:dyDescent="0.25">
      <c r="C222" s="24"/>
      <c r="F222" s="36"/>
    </row>
    <row r="223" spans="3:6" s="5" customFormat="1" x14ac:dyDescent="0.25">
      <c r="C223" s="24"/>
      <c r="F223" s="36"/>
    </row>
    <row r="224" spans="3:6" s="5" customFormat="1" x14ac:dyDescent="0.25">
      <c r="C224" s="24"/>
      <c r="F224" s="36"/>
    </row>
    <row r="225" spans="3:6" s="5" customFormat="1" x14ac:dyDescent="0.25">
      <c r="C225" s="24"/>
      <c r="F225" s="36"/>
    </row>
    <row r="226" spans="3:6" s="5" customFormat="1" x14ac:dyDescent="0.25">
      <c r="C226" s="24"/>
      <c r="F226" s="36"/>
    </row>
    <row r="227" spans="3:6" s="5" customFormat="1" x14ac:dyDescent="0.25">
      <c r="C227" s="24"/>
      <c r="F227" s="36"/>
    </row>
    <row r="228" spans="3:6" s="5" customFormat="1" x14ac:dyDescent="0.25">
      <c r="C228" s="24"/>
      <c r="F228" s="36"/>
    </row>
    <row r="229" spans="3:6" s="5" customFormat="1" x14ac:dyDescent="0.25">
      <c r="C229" s="24"/>
      <c r="F229" s="36"/>
    </row>
    <row r="230" spans="3:6" s="5" customFormat="1" x14ac:dyDescent="0.25">
      <c r="C230" s="24"/>
      <c r="F230" s="36"/>
    </row>
    <row r="231" spans="3:6" s="5" customFormat="1" x14ac:dyDescent="0.25">
      <c r="C231" s="24"/>
      <c r="F231" s="36"/>
    </row>
    <row r="232" spans="3:6" s="5" customFormat="1" x14ac:dyDescent="0.25">
      <c r="C232" s="24"/>
      <c r="F232" s="36"/>
    </row>
    <row r="233" spans="3:6" s="5" customFormat="1" x14ac:dyDescent="0.25">
      <c r="C233" s="24"/>
      <c r="F233" s="36"/>
    </row>
    <row r="234" spans="3:6" s="5" customFormat="1" x14ac:dyDescent="0.25">
      <c r="C234" s="24"/>
      <c r="F234" s="36"/>
    </row>
    <row r="235" spans="3:6" s="5" customFormat="1" x14ac:dyDescent="0.25">
      <c r="C235" s="24"/>
      <c r="F235" s="36"/>
    </row>
    <row r="236" spans="3:6" s="5" customFormat="1" x14ac:dyDescent="0.25">
      <c r="C236" s="24"/>
      <c r="F236" s="36"/>
    </row>
    <row r="237" spans="3:6" s="5" customFormat="1" x14ac:dyDescent="0.25">
      <c r="C237" s="24"/>
      <c r="F237" s="36"/>
    </row>
    <row r="238" spans="3:6" s="5" customFormat="1" x14ac:dyDescent="0.25">
      <c r="C238" s="24"/>
      <c r="F238" s="36"/>
    </row>
    <row r="239" spans="3:6" s="5" customFormat="1" x14ac:dyDescent="0.25">
      <c r="C239" s="24"/>
      <c r="F239" s="36"/>
    </row>
    <row r="240" spans="3:6" s="5" customFormat="1" x14ac:dyDescent="0.25">
      <c r="C240" s="24"/>
      <c r="F240" s="36"/>
    </row>
    <row r="241" spans="3:6" s="5" customFormat="1" x14ac:dyDescent="0.25">
      <c r="C241" s="24"/>
      <c r="F241" s="36"/>
    </row>
    <row r="242" spans="3:6" s="5" customFormat="1" x14ac:dyDescent="0.25">
      <c r="C242" s="24"/>
      <c r="F242" s="36"/>
    </row>
    <row r="243" spans="3:6" s="5" customFormat="1" x14ac:dyDescent="0.25">
      <c r="C243" s="24"/>
      <c r="F243" s="36"/>
    </row>
    <row r="244" spans="3:6" s="5" customFormat="1" x14ac:dyDescent="0.25">
      <c r="C244" s="24"/>
      <c r="F244" s="36"/>
    </row>
    <row r="245" spans="3:6" s="5" customFormat="1" x14ac:dyDescent="0.25">
      <c r="C245" s="24"/>
      <c r="F245" s="36"/>
    </row>
    <row r="246" spans="3:6" s="5" customFormat="1" x14ac:dyDescent="0.25">
      <c r="C246" s="24"/>
      <c r="F246" s="36"/>
    </row>
    <row r="247" spans="3:6" s="5" customFormat="1" x14ac:dyDescent="0.25">
      <c r="C247" s="24"/>
      <c r="F247" s="36"/>
    </row>
    <row r="248" spans="3:6" s="5" customFormat="1" x14ac:dyDescent="0.25">
      <c r="C248" s="24"/>
      <c r="F248" s="36"/>
    </row>
    <row r="249" spans="3:6" s="5" customFormat="1" x14ac:dyDescent="0.25">
      <c r="C249" s="24"/>
      <c r="F249" s="36"/>
    </row>
    <row r="250" spans="3:6" s="5" customFormat="1" x14ac:dyDescent="0.25">
      <c r="C250" s="24"/>
      <c r="F250" s="36"/>
    </row>
    <row r="251" spans="3:6" s="5" customFormat="1" x14ac:dyDescent="0.25">
      <c r="C251" s="24"/>
      <c r="F251" s="36"/>
    </row>
    <row r="252" spans="3:6" s="5" customFormat="1" x14ac:dyDescent="0.25">
      <c r="C252" s="24"/>
      <c r="F252" s="36"/>
    </row>
    <row r="253" spans="3:6" s="5" customFormat="1" x14ac:dyDescent="0.25">
      <c r="C253" s="24"/>
      <c r="F253" s="36"/>
    </row>
    <row r="254" spans="3:6" s="5" customFormat="1" x14ac:dyDescent="0.25">
      <c r="C254" s="24"/>
      <c r="F254" s="36"/>
    </row>
    <row r="255" spans="3:6" s="5" customFormat="1" x14ac:dyDescent="0.25">
      <c r="C255" s="24"/>
      <c r="F255" s="36"/>
    </row>
    <row r="256" spans="3:6" s="5" customFormat="1" x14ac:dyDescent="0.25">
      <c r="C256" s="24"/>
      <c r="F256" s="36"/>
    </row>
    <row r="257" spans="3:6" s="5" customFormat="1" x14ac:dyDescent="0.25">
      <c r="C257" s="24"/>
      <c r="F257" s="36"/>
    </row>
    <row r="258" spans="3:6" s="5" customFormat="1" x14ac:dyDescent="0.25">
      <c r="C258" s="24"/>
      <c r="F258" s="36"/>
    </row>
    <row r="259" spans="3:6" s="5" customFormat="1" x14ac:dyDescent="0.25">
      <c r="C259" s="24"/>
      <c r="F259" s="36"/>
    </row>
    <row r="260" spans="3:6" s="5" customFormat="1" x14ac:dyDescent="0.25">
      <c r="C260" s="24"/>
      <c r="F260" s="36"/>
    </row>
    <row r="261" spans="3:6" s="5" customFormat="1" x14ac:dyDescent="0.25">
      <c r="C261" s="24"/>
      <c r="F261" s="36"/>
    </row>
    <row r="262" spans="3:6" s="5" customFormat="1" x14ac:dyDescent="0.25">
      <c r="C262" s="24"/>
      <c r="F262" s="36"/>
    </row>
    <row r="263" spans="3:6" s="5" customFormat="1" x14ac:dyDescent="0.25">
      <c r="C263" s="24"/>
      <c r="F263" s="36"/>
    </row>
    <row r="264" spans="3:6" s="5" customFormat="1" x14ac:dyDescent="0.25">
      <c r="C264" s="24"/>
      <c r="F264" s="36"/>
    </row>
    <row r="265" spans="3:6" s="5" customFormat="1" x14ac:dyDescent="0.25">
      <c r="C265" s="24"/>
      <c r="F265" s="36"/>
    </row>
    <row r="266" spans="3:6" s="5" customFormat="1" x14ac:dyDescent="0.25">
      <c r="C266" s="24"/>
      <c r="F266" s="36"/>
    </row>
    <row r="267" spans="3:6" s="5" customFormat="1" x14ac:dyDescent="0.25">
      <c r="C267" s="24"/>
      <c r="F267" s="36"/>
    </row>
    <row r="268" spans="3:6" s="5" customFormat="1" x14ac:dyDescent="0.25">
      <c r="C268" s="24"/>
      <c r="F268" s="36"/>
    </row>
    <row r="269" spans="3:6" s="5" customFormat="1" x14ac:dyDescent="0.25">
      <c r="C269" s="24"/>
      <c r="F269" s="36"/>
    </row>
    <row r="270" spans="3:6" s="5" customFormat="1" x14ac:dyDescent="0.25">
      <c r="C270" s="24"/>
      <c r="F270" s="36"/>
    </row>
    <row r="271" spans="3:6" s="5" customFormat="1" x14ac:dyDescent="0.25">
      <c r="C271" s="24"/>
      <c r="F271" s="36"/>
    </row>
    <row r="272" spans="3:6" s="5" customFormat="1" x14ac:dyDescent="0.25">
      <c r="C272" s="24"/>
      <c r="F272" s="36"/>
    </row>
    <row r="273" spans="3:6" s="5" customFormat="1" x14ac:dyDescent="0.25">
      <c r="C273" s="24"/>
      <c r="F273" s="36"/>
    </row>
    <row r="274" spans="3:6" s="5" customFormat="1" x14ac:dyDescent="0.25">
      <c r="C274" s="24"/>
      <c r="F274" s="36"/>
    </row>
    <row r="275" spans="3:6" s="5" customFormat="1" x14ac:dyDescent="0.25">
      <c r="C275" s="24"/>
      <c r="F275" s="36"/>
    </row>
    <row r="276" spans="3:6" s="5" customFormat="1" x14ac:dyDescent="0.25">
      <c r="C276" s="24"/>
      <c r="F276" s="36"/>
    </row>
    <row r="277" spans="3:6" s="5" customFormat="1" x14ac:dyDescent="0.25">
      <c r="C277" s="24"/>
      <c r="F277" s="36"/>
    </row>
    <row r="278" spans="3:6" s="5" customFormat="1" x14ac:dyDescent="0.25">
      <c r="C278" s="24"/>
      <c r="F278" s="36"/>
    </row>
    <row r="279" spans="3:6" s="5" customFormat="1" x14ac:dyDescent="0.25">
      <c r="C279" s="24"/>
      <c r="F279" s="36"/>
    </row>
    <row r="280" spans="3:6" s="5" customFormat="1" x14ac:dyDescent="0.25">
      <c r="C280" s="24"/>
      <c r="F280" s="36"/>
    </row>
    <row r="281" spans="3:6" s="5" customFormat="1" x14ac:dyDescent="0.25">
      <c r="C281" s="24"/>
      <c r="F281" s="36"/>
    </row>
    <row r="282" spans="3:6" s="5" customFormat="1" x14ac:dyDescent="0.25">
      <c r="C282" s="24"/>
      <c r="F282" s="36"/>
    </row>
    <row r="283" spans="3:6" s="5" customFormat="1" x14ac:dyDescent="0.25">
      <c r="C283" s="24"/>
      <c r="F283" s="36"/>
    </row>
    <row r="284" spans="3:6" s="5" customFormat="1" x14ac:dyDescent="0.25">
      <c r="C284" s="24"/>
      <c r="F284" s="36"/>
    </row>
    <row r="285" spans="3:6" s="5" customFormat="1" x14ac:dyDescent="0.25">
      <c r="C285" s="24"/>
      <c r="F285" s="36"/>
    </row>
    <row r="286" spans="3:6" s="5" customFormat="1" x14ac:dyDescent="0.25">
      <c r="C286" s="24"/>
      <c r="F286" s="36"/>
    </row>
    <row r="287" spans="3:6" s="5" customFormat="1" x14ac:dyDescent="0.25">
      <c r="C287" s="24"/>
      <c r="F287" s="36"/>
    </row>
    <row r="288" spans="3:6" s="5" customFormat="1" x14ac:dyDescent="0.25">
      <c r="C288" s="24"/>
      <c r="F288" s="36"/>
    </row>
    <row r="289" spans="3:6" s="5" customFormat="1" x14ac:dyDescent="0.25">
      <c r="C289" s="24"/>
      <c r="F289" s="36"/>
    </row>
    <row r="290" spans="3:6" s="5" customFormat="1" x14ac:dyDescent="0.25">
      <c r="C290" s="24"/>
      <c r="F290" s="36"/>
    </row>
    <row r="291" spans="3:6" s="5" customFormat="1" x14ac:dyDescent="0.25">
      <c r="C291" s="24"/>
      <c r="F291" s="36"/>
    </row>
    <row r="292" spans="3:6" s="5" customFormat="1" x14ac:dyDescent="0.25">
      <c r="C292" s="24"/>
      <c r="F292" s="36"/>
    </row>
    <row r="293" spans="3:6" s="5" customFormat="1" x14ac:dyDescent="0.25">
      <c r="C293" s="24"/>
      <c r="F293" s="36"/>
    </row>
    <row r="294" spans="3:6" s="5" customFormat="1" x14ac:dyDescent="0.25">
      <c r="C294" s="24"/>
      <c r="F294" s="36"/>
    </row>
    <row r="295" spans="3:6" s="5" customFormat="1" x14ac:dyDescent="0.25">
      <c r="C295" s="24"/>
      <c r="F295" s="36"/>
    </row>
    <row r="296" spans="3:6" s="5" customFormat="1" x14ac:dyDescent="0.25">
      <c r="C296" s="24"/>
      <c r="F296" s="36"/>
    </row>
    <row r="297" spans="3:6" s="5" customFormat="1" x14ac:dyDescent="0.25">
      <c r="C297" s="24"/>
      <c r="F297" s="36"/>
    </row>
    <row r="298" spans="3:6" s="5" customFormat="1" x14ac:dyDescent="0.25">
      <c r="C298" s="24"/>
      <c r="F298" s="36"/>
    </row>
    <row r="299" spans="3:6" s="5" customFormat="1" x14ac:dyDescent="0.25">
      <c r="C299" s="24"/>
      <c r="F299" s="36"/>
    </row>
    <row r="300" spans="3:6" s="5" customFormat="1" x14ac:dyDescent="0.25">
      <c r="C300" s="24"/>
      <c r="F300" s="36"/>
    </row>
    <row r="301" spans="3:6" s="5" customFormat="1" x14ac:dyDescent="0.25">
      <c r="C301" s="24"/>
      <c r="F301" s="36"/>
    </row>
    <row r="302" spans="3:6" s="5" customFormat="1" x14ac:dyDescent="0.25">
      <c r="C302" s="24"/>
      <c r="F302" s="36"/>
    </row>
    <row r="303" spans="3:6" s="5" customFormat="1" x14ac:dyDescent="0.25">
      <c r="C303" s="24"/>
      <c r="F303" s="36"/>
    </row>
    <row r="304" spans="3:6" s="5" customFormat="1" x14ac:dyDescent="0.25">
      <c r="C304" s="24"/>
      <c r="F304" s="36"/>
    </row>
    <row r="305" spans="3:6" s="5" customFormat="1" x14ac:dyDescent="0.25">
      <c r="C305" s="24"/>
      <c r="F305" s="36"/>
    </row>
    <row r="306" spans="3:6" s="5" customFormat="1" x14ac:dyDescent="0.25">
      <c r="C306" s="24"/>
      <c r="F306" s="36"/>
    </row>
    <row r="307" spans="3:6" s="5" customFormat="1" x14ac:dyDescent="0.25">
      <c r="C307" s="24"/>
      <c r="F307" s="36"/>
    </row>
    <row r="308" spans="3:6" s="5" customFormat="1" x14ac:dyDescent="0.25">
      <c r="C308" s="24"/>
      <c r="F308" s="36"/>
    </row>
    <row r="309" spans="3:6" s="5" customFormat="1" x14ac:dyDescent="0.25">
      <c r="C309" s="24"/>
      <c r="F309" s="36"/>
    </row>
    <row r="310" spans="3:6" s="5" customFormat="1" x14ac:dyDescent="0.25">
      <c r="C310" s="24"/>
      <c r="F310" s="36"/>
    </row>
    <row r="311" spans="3:6" s="5" customFormat="1" x14ac:dyDescent="0.25">
      <c r="C311" s="24"/>
      <c r="F311" s="36"/>
    </row>
    <row r="312" spans="3:6" s="5" customFormat="1" x14ac:dyDescent="0.25">
      <c r="C312" s="24"/>
      <c r="F312" s="36"/>
    </row>
    <row r="313" spans="3:6" s="5" customFormat="1" x14ac:dyDescent="0.25">
      <c r="C313" s="24"/>
      <c r="F313" s="36"/>
    </row>
    <row r="314" spans="3:6" s="5" customFormat="1" x14ac:dyDescent="0.25">
      <c r="C314" s="24"/>
      <c r="F314" s="36"/>
    </row>
    <row r="315" spans="3:6" s="5" customFormat="1" x14ac:dyDescent="0.25">
      <c r="C315" s="24"/>
      <c r="F315" s="36"/>
    </row>
    <row r="316" spans="3:6" s="5" customFormat="1" x14ac:dyDescent="0.25">
      <c r="C316" s="24"/>
      <c r="F316" s="36"/>
    </row>
    <row r="317" spans="3:6" s="5" customFormat="1" x14ac:dyDescent="0.25">
      <c r="C317" s="24"/>
      <c r="F317" s="36"/>
    </row>
    <row r="318" spans="3:6" s="5" customFormat="1" x14ac:dyDescent="0.25">
      <c r="C318" s="24"/>
      <c r="F318" s="36"/>
    </row>
    <row r="319" spans="3:6" s="5" customFormat="1" x14ac:dyDescent="0.25">
      <c r="C319" s="24"/>
      <c r="F319" s="36"/>
    </row>
    <row r="320" spans="3:6" s="5" customFormat="1" x14ac:dyDescent="0.25">
      <c r="C320" s="24"/>
      <c r="F320" s="36"/>
    </row>
    <row r="321" spans="3:6" s="5" customFormat="1" x14ac:dyDescent="0.25">
      <c r="C321" s="24"/>
      <c r="F321" s="36"/>
    </row>
    <row r="322" spans="3:6" s="5" customFormat="1" x14ac:dyDescent="0.25">
      <c r="C322" s="24"/>
      <c r="F322" s="36"/>
    </row>
    <row r="323" spans="3:6" s="5" customFormat="1" x14ac:dyDescent="0.25">
      <c r="C323" s="24"/>
      <c r="F323" s="36"/>
    </row>
    <row r="324" spans="3:6" s="5" customFormat="1" x14ac:dyDescent="0.25">
      <c r="C324" s="24"/>
      <c r="F324" s="36"/>
    </row>
    <row r="325" spans="3:6" s="5" customFormat="1" x14ac:dyDescent="0.25">
      <c r="C325" s="24"/>
      <c r="F325" s="36"/>
    </row>
    <row r="326" spans="3:6" s="5" customFormat="1" x14ac:dyDescent="0.25">
      <c r="C326" s="24"/>
      <c r="F326" s="36"/>
    </row>
    <row r="327" spans="3:6" s="5" customFormat="1" x14ac:dyDescent="0.25">
      <c r="C327" s="24"/>
      <c r="F327" s="36"/>
    </row>
    <row r="328" spans="3:6" s="5" customFormat="1" x14ac:dyDescent="0.25">
      <c r="C328" s="24"/>
      <c r="F328" s="36"/>
    </row>
    <row r="329" spans="3:6" s="5" customFormat="1" x14ac:dyDescent="0.25">
      <c r="C329" s="24"/>
      <c r="F329" s="36"/>
    </row>
    <row r="330" spans="3:6" s="5" customFormat="1" x14ac:dyDescent="0.25">
      <c r="C330" s="24"/>
      <c r="F330" s="36"/>
    </row>
    <row r="331" spans="3:6" s="5" customFormat="1" x14ac:dyDescent="0.25">
      <c r="C331" s="24"/>
      <c r="F331" s="36"/>
    </row>
    <row r="332" spans="3:6" s="5" customFormat="1" x14ac:dyDescent="0.25">
      <c r="C332" s="24"/>
      <c r="F332" s="36"/>
    </row>
    <row r="333" spans="3:6" s="5" customFormat="1" x14ac:dyDescent="0.25">
      <c r="C333" s="24"/>
      <c r="F333" s="36"/>
    </row>
    <row r="334" spans="3:6" s="5" customFormat="1" x14ac:dyDescent="0.25">
      <c r="C334" s="24"/>
      <c r="F334" s="36"/>
    </row>
    <row r="335" spans="3:6" s="5" customFormat="1" x14ac:dyDescent="0.25">
      <c r="C335" s="24"/>
      <c r="F335" s="36"/>
    </row>
    <row r="336" spans="3:6" s="5" customFormat="1" x14ac:dyDescent="0.25">
      <c r="C336" s="24"/>
      <c r="F336" s="36"/>
    </row>
    <row r="337" spans="3:6" s="5" customFormat="1" x14ac:dyDescent="0.25">
      <c r="C337" s="24"/>
      <c r="F337" s="36"/>
    </row>
    <row r="338" spans="3:6" s="5" customFormat="1" x14ac:dyDescent="0.25">
      <c r="C338" s="24"/>
      <c r="F338" s="36"/>
    </row>
    <row r="339" spans="3:6" s="5" customFormat="1" x14ac:dyDescent="0.25">
      <c r="C339" s="24"/>
      <c r="F339" s="36"/>
    </row>
    <row r="340" spans="3:6" s="5" customFormat="1" x14ac:dyDescent="0.25">
      <c r="C340" s="24"/>
      <c r="F340" s="36"/>
    </row>
    <row r="341" spans="3:6" s="5" customFormat="1" x14ac:dyDescent="0.25">
      <c r="C341" s="24"/>
      <c r="F341" s="36"/>
    </row>
    <row r="342" spans="3:6" s="5" customFormat="1" x14ac:dyDescent="0.25">
      <c r="C342" s="24"/>
      <c r="F342" s="36"/>
    </row>
    <row r="343" spans="3:6" s="5" customFormat="1" x14ac:dyDescent="0.25">
      <c r="C343" s="24"/>
      <c r="F343" s="36"/>
    </row>
    <row r="344" spans="3:6" s="5" customFormat="1" x14ac:dyDescent="0.25">
      <c r="C344" s="24"/>
      <c r="F344" s="36"/>
    </row>
    <row r="345" spans="3:6" s="5" customFormat="1" x14ac:dyDescent="0.25">
      <c r="C345" s="24"/>
      <c r="F345" s="36"/>
    </row>
    <row r="346" spans="3:6" s="5" customFormat="1" x14ac:dyDescent="0.25">
      <c r="C346" s="24"/>
      <c r="F346" s="36"/>
    </row>
    <row r="347" spans="3:6" s="5" customFormat="1" x14ac:dyDescent="0.25">
      <c r="C347" s="24"/>
      <c r="F347" s="36"/>
    </row>
    <row r="348" spans="3:6" s="5" customFormat="1" x14ac:dyDescent="0.25">
      <c r="C348" s="24"/>
      <c r="F348" s="36"/>
    </row>
    <row r="349" spans="3:6" s="5" customFormat="1" x14ac:dyDescent="0.25">
      <c r="C349" s="24"/>
      <c r="F349" s="36"/>
    </row>
    <row r="350" spans="3:6" s="5" customFormat="1" x14ac:dyDescent="0.25">
      <c r="C350" s="24"/>
      <c r="F350" s="36"/>
    </row>
    <row r="351" spans="3:6" s="5" customFormat="1" x14ac:dyDescent="0.25">
      <c r="C351" s="24"/>
      <c r="F351" s="36"/>
    </row>
    <row r="352" spans="3:6" s="5" customFormat="1" x14ac:dyDescent="0.25">
      <c r="C352" s="24"/>
      <c r="F352" s="36"/>
    </row>
    <row r="353" spans="3:6" s="5" customFormat="1" x14ac:dyDescent="0.25">
      <c r="C353" s="24"/>
      <c r="F353" s="36"/>
    </row>
    <row r="354" spans="3:6" s="5" customFormat="1" x14ac:dyDescent="0.25">
      <c r="C354" s="24"/>
      <c r="F354" s="36"/>
    </row>
    <row r="355" spans="3:6" s="5" customFormat="1" x14ac:dyDescent="0.25">
      <c r="C355" s="24"/>
      <c r="F355" s="36"/>
    </row>
    <row r="356" spans="3:6" s="5" customFormat="1" x14ac:dyDescent="0.25">
      <c r="C356" s="24"/>
      <c r="F356" s="36"/>
    </row>
    <row r="357" spans="3:6" s="5" customFormat="1" x14ac:dyDescent="0.25">
      <c r="C357" s="24"/>
      <c r="F357" s="36"/>
    </row>
    <row r="358" spans="3:6" s="5" customFormat="1" x14ac:dyDescent="0.25">
      <c r="C358" s="24"/>
      <c r="F358" s="36"/>
    </row>
    <row r="359" spans="3:6" s="5" customFormat="1" x14ac:dyDescent="0.25">
      <c r="C359" s="24"/>
      <c r="F359" s="36"/>
    </row>
    <row r="360" spans="3:6" s="5" customFormat="1" x14ac:dyDescent="0.25">
      <c r="C360" s="24"/>
      <c r="F360" s="36"/>
    </row>
    <row r="361" spans="3:6" s="5" customFormat="1" x14ac:dyDescent="0.25">
      <c r="C361" s="24"/>
      <c r="F361" s="36"/>
    </row>
    <row r="362" spans="3:6" s="5" customFormat="1" x14ac:dyDescent="0.25">
      <c r="C362" s="24"/>
      <c r="F362" s="36"/>
    </row>
    <row r="363" spans="3:6" s="5" customFormat="1" x14ac:dyDescent="0.25">
      <c r="C363" s="24"/>
      <c r="F363" s="36"/>
    </row>
    <row r="364" spans="3:6" s="5" customFormat="1" x14ac:dyDescent="0.25">
      <c r="C364" s="24"/>
      <c r="F364" s="36"/>
    </row>
    <row r="365" spans="3:6" s="5" customFormat="1" x14ac:dyDescent="0.25">
      <c r="C365" s="24"/>
      <c r="F365" s="36"/>
    </row>
    <row r="366" spans="3:6" s="5" customFormat="1" x14ac:dyDescent="0.25">
      <c r="C366" s="24"/>
      <c r="F366" s="36"/>
    </row>
    <row r="367" spans="3:6" s="5" customFormat="1" x14ac:dyDescent="0.25">
      <c r="C367" s="24"/>
      <c r="F367" s="36"/>
    </row>
    <row r="368" spans="3:6" s="5" customFormat="1" x14ac:dyDescent="0.25">
      <c r="C368" s="24"/>
      <c r="F368" s="36"/>
    </row>
    <row r="369" spans="3:6" s="5" customFormat="1" x14ac:dyDescent="0.25">
      <c r="C369" s="24"/>
      <c r="F369" s="36"/>
    </row>
    <row r="370" spans="3:6" s="5" customFormat="1" x14ac:dyDescent="0.25">
      <c r="C370" s="24"/>
      <c r="F370" s="36"/>
    </row>
    <row r="371" spans="3:6" s="5" customFormat="1" x14ac:dyDescent="0.25">
      <c r="C371" s="24"/>
      <c r="F371" s="36"/>
    </row>
    <row r="372" spans="3:6" s="5" customFormat="1" x14ac:dyDescent="0.25">
      <c r="C372" s="24"/>
      <c r="F372" s="36"/>
    </row>
    <row r="373" spans="3:6" s="5" customFormat="1" x14ac:dyDescent="0.25">
      <c r="C373" s="24"/>
      <c r="F373" s="36"/>
    </row>
    <row r="374" spans="3:6" s="5" customFormat="1" x14ac:dyDescent="0.25">
      <c r="C374" s="24"/>
      <c r="F374" s="36"/>
    </row>
    <row r="375" spans="3:6" s="5" customFormat="1" x14ac:dyDescent="0.25">
      <c r="C375" s="24"/>
      <c r="F375" s="36"/>
    </row>
    <row r="376" spans="3:6" s="5" customFormat="1" x14ac:dyDescent="0.25">
      <c r="C376" s="24"/>
      <c r="F376" s="36"/>
    </row>
    <row r="377" spans="3:6" s="5" customFormat="1" x14ac:dyDescent="0.25">
      <c r="C377" s="24"/>
      <c r="F377" s="36"/>
    </row>
    <row r="378" spans="3:6" s="5" customFormat="1" x14ac:dyDescent="0.25">
      <c r="C378" s="24"/>
      <c r="F378" s="36"/>
    </row>
    <row r="379" spans="3:6" s="5" customFormat="1" x14ac:dyDescent="0.25">
      <c r="C379" s="24"/>
      <c r="F379" s="36"/>
    </row>
    <row r="380" spans="3:6" s="5" customFormat="1" x14ac:dyDescent="0.25">
      <c r="C380" s="24"/>
      <c r="F380" s="36"/>
    </row>
    <row r="381" spans="3:6" s="5" customFormat="1" x14ac:dyDescent="0.25">
      <c r="C381" s="24"/>
      <c r="F381" s="36"/>
    </row>
    <row r="382" spans="3:6" s="5" customFormat="1" x14ac:dyDescent="0.25">
      <c r="C382" s="24"/>
      <c r="F382" s="36"/>
    </row>
    <row r="383" spans="3:6" s="5" customFormat="1" x14ac:dyDescent="0.25">
      <c r="C383" s="24"/>
      <c r="F383" s="36"/>
    </row>
    <row r="384" spans="3:6" s="5" customFormat="1" x14ac:dyDescent="0.25">
      <c r="C384" s="24"/>
      <c r="F384" s="36"/>
    </row>
    <row r="385" spans="3:6" s="5" customFormat="1" x14ac:dyDescent="0.25">
      <c r="C385" s="24"/>
      <c r="F385" s="36"/>
    </row>
    <row r="386" spans="3:6" s="5" customFormat="1" x14ac:dyDescent="0.25">
      <c r="C386" s="24"/>
      <c r="F386" s="36"/>
    </row>
    <row r="387" spans="3:6" s="5" customFormat="1" x14ac:dyDescent="0.25">
      <c r="C387" s="24"/>
      <c r="F387" s="36"/>
    </row>
    <row r="388" spans="3:6" s="5" customFormat="1" x14ac:dyDescent="0.25">
      <c r="C388" s="24"/>
      <c r="F388" s="36"/>
    </row>
    <row r="389" spans="3:6" s="5" customFormat="1" x14ac:dyDescent="0.25">
      <c r="C389" s="24"/>
      <c r="F389" s="36"/>
    </row>
    <row r="390" spans="3:6" s="5" customFormat="1" x14ac:dyDescent="0.25">
      <c r="C390" s="24"/>
      <c r="F390" s="36"/>
    </row>
    <row r="391" spans="3:6" s="5" customFormat="1" x14ac:dyDescent="0.25">
      <c r="C391" s="24"/>
      <c r="F391" s="36"/>
    </row>
    <row r="392" spans="3:6" s="5" customFormat="1" x14ac:dyDescent="0.25">
      <c r="C392" s="24"/>
      <c r="F392" s="36"/>
    </row>
    <row r="393" spans="3:6" s="5" customFormat="1" x14ac:dyDescent="0.25">
      <c r="C393" s="24"/>
      <c r="F393" s="36"/>
    </row>
    <row r="394" spans="3:6" s="5" customFormat="1" x14ac:dyDescent="0.25">
      <c r="C394" s="24"/>
      <c r="F394" s="36"/>
    </row>
    <row r="395" spans="3:6" s="5" customFormat="1" x14ac:dyDescent="0.25">
      <c r="C395" s="24"/>
      <c r="F395" s="36"/>
    </row>
    <row r="396" spans="3:6" s="5" customFormat="1" x14ac:dyDescent="0.25">
      <c r="C396" s="24"/>
      <c r="F396" s="36"/>
    </row>
    <row r="397" spans="3:6" s="5" customFormat="1" x14ac:dyDescent="0.25">
      <c r="C397" s="24"/>
      <c r="F397" s="36"/>
    </row>
    <row r="398" spans="3:6" s="5" customFormat="1" x14ac:dyDescent="0.25">
      <c r="C398" s="24"/>
      <c r="F398" s="36"/>
    </row>
    <row r="399" spans="3:6" s="5" customFormat="1" x14ac:dyDescent="0.25">
      <c r="C399" s="24"/>
      <c r="F399" s="36"/>
    </row>
    <row r="400" spans="3:6" s="5" customFormat="1" x14ac:dyDescent="0.25">
      <c r="C400" s="24"/>
      <c r="F400" s="36"/>
    </row>
    <row r="401" spans="3:6" s="5" customFormat="1" x14ac:dyDescent="0.25">
      <c r="C401" s="24"/>
      <c r="F401" s="36"/>
    </row>
    <row r="402" spans="3:6" s="5" customFormat="1" x14ac:dyDescent="0.25">
      <c r="C402" s="24"/>
      <c r="F402" s="36"/>
    </row>
    <row r="403" spans="3:6" s="5" customFormat="1" x14ac:dyDescent="0.25">
      <c r="C403" s="24"/>
      <c r="F403" s="36"/>
    </row>
    <row r="404" spans="3:6" s="5" customFormat="1" x14ac:dyDescent="0.25">
      <c r="C404" s="24"/>
      <c r="F404" s="36"/>
    </row>
    <row r="405" spans="3:6" s="5" customFormat="1" x14ac:dyDescent="0.25">
      <c r="C405" s="24"/>
      <c r="F405" s="36"/>
    </row>
    <row r="406" spans="3:6" s="5" customFormat="1" x14ac:dyDescent="0.25">
      <c r="C406" s="24"/>
      <c r="F406" s="36"/>
    </row>
    <row r="407" spans="3:6" s="5" customFormat="1" x14ac:dyDescent="0.25">
      <c r="C407" s="24"/>
      <c r="F407" s="36"/>
    </row>
    <row r="408" spans="3:6" s="5" customFormat="1" x14ac:dyDescent="0.25">
      <c r="C408" s="24"/>
      <c r="F408" s="36"/>
    </row>
    <row r="409" spans="3:6" s="5" customFormat="1" x14ac:dyDescent="0.25">
      <c r="C409" s="24"/>
      <c r="F409" s="36"/>
    </row>
    <row r="410" spans="3:6" s="5" customFormat="1" x14ac:dyDescent="0.25">
      <c r="C410" s="24"/>
      <c r="F410" s="36"/>
    </row>
    <row r="411" spans="3:6" s="5" customFormat="1" x14ac:dyDescent="0.25">
      <c r="C411" s="24"/>
      <c r="F411" s="36"/>
    </row>
    <row r="412" spans="3:6" s="5" customFormat="1" x14ac:dyDescent="0.25">
      <c r="C412" s="24"/>
      <c r="F412" s="36"/>
    </row>
    <row r="413" spans="3:6" s="5" customFormat="1" x14ac:dyDescent="0.25">
      <c r="C413" s="24"/>
      <c r="F413" s="36"/>
    </row>
    <row r="414" spans="3:6" s="5" customFormat="1" x14ac:dyDescent="0.25">
      <c r="C414" s="24"/>
      <c r="F414" s="36"/>
    </row>
    <row r="415" spans="3:6" s="5" customFormat="1" x14ac:dyDescent="0.25">
      <c r="C415" s="24"/>
      <c r="F415" s="36"/>
    </row>
    <row r="416" spans="3:6" s="5" customFormat="1" x14ac:dyDescent="0.25">
      <c r="C416" s="24"/>
      <c r="F416" s="36"/>
    </row>
    <row r="417" spans="3:6" s="5" customFormat="1" x14ac:dyDescent="0.25">
      <c r="C417" s="24"/>
      <c r="F417" s="36"/>
    </row>
    <row r="418" spans="3:6" s="5" customFormat="1" x14ac:dyDescent="0.25">
      <c r="C418" s="24"/>
      <c r="F418" s="36"/>
    </row>
    <row r="419" spans="3:6" s="5" customFormat="1" x14ac:dyDescent="0.25">
      <c r="C419" s="24"/>
      <c r="F419" s="36"/>
    </row>
    <row r="420" spans="3:6" s="5" customFormat="1" x14ac:dyDescent="0.25">
      <c r="C420" s="24"/>
      <c r="F420" s="36"/>
    </row>
    <row r="421" spans="3:6" s="5" customFormat="1" x14ac:dyDescent="0.25">
      <c r="C421" s="24"/>
      <c r="F421" s="36"/>
    </row>
    <row r="422" spans="3:6" s="5" customFormat="1" x14ac:dyDescent="0.25">
      <c r="C422" s="24"/>
      <c r="F422" s="36"/>
    </row>
    <row r="423" spans="3:6" s="5" customFormat="1" x14ac:dyDescent="0.25">
      <c r="C423" s="24"/>
      <c r="F423" s="36"/>
    </row>
    <row r="424" spans="3:6" s="5" customFormat="1" x14ac:dyDescent="0.25">
      <c r="C424" s="24"/>
      <c r="F424" s="36"/>
    </row>
    <row r="425" spans="3:6" s="5" customFormat="1" x14ac:dyDescent="0.25">
      <c r="C425" s="24"/>
      <c r="F425" s="36"/>
    </row>
    <row r="426" spans="3:6" s="5" customFormat="1" x14ac:dyDescent="0.25">
      <c r="C426" s="24"/>
      <c r="F426" s="36"/>
    </row>
    <row r="427" spans="3:6" s="5" customFormat="1" x14ac:dyDescent="0.25">
      <c r="C427" s="24"/>
      <c r="F427" s="36"/>
    </row>
    <row r="428" spans="3:6" s="5" customFormat="1" x14ac:dyDescent="0.25">
      <c r="C428" s="24"/>
      <c r="F428" s="36"/>
    </row>
    <row r="429" spans="3:6" s="5" customFormat="1" x14ac:dyDescent="0.25">
      <c r="C429" s="24"/>
      <c r="F429" s="36"/>
    </row>
    <row r="430" spans="3:6" s="5" customFormat="1" x14ac:dyDescent="0.25">
      <c r="C430" s="24"/>
      <c r="F430" s="36"/>
    </row>
    <row r="431" spans="3:6" s="5" customFormat="1" x14ac:dyDescent="0.25">
      <c r="C431" s="24"/>
      <c r="F431" s="36"/>
    </row>
    <row r="432" spans="3:6" s="5" customFormat="1" x14ac:dyDescent="0.25">
      <c r="C432" s="24"/>
      <c r="F432" s="36"/>
    </row>
    <row r="433" spans="3:6" s="5" customFormat="1" x14ac:dyDescent="0.25">
      <c r="C433" s="24"/>
      <c r="F433" s="36"/>
    </row>
    <row r="434" spans="3:6" s="5" customFormat="1" x14ac:dyDescent="0.25">
      <c r="C434" s="24"/>
      <c r="F434" s="36"/>
    </row>
    <row r="435" spans="3:6" s="5" customFormat="1" x14ac:dyDescent="0.25">
      <c r="C435" s="24"/>
      <c r="F435" s="36"/>
    </row>
    <row r="436" spans="3:6" s="5" customFormat="1" x14ac:dyDescent="0.25">
      <c r="C436" s="24"/>
      <c r="F436" s="36"/>
    </row>
    <row r="437" spans="3:6" s="5" customFormat="1" x14ac:dyDescent="0.25">
      <c r="C437" s="24"/>
      <c r="F437" s="36"/>
    </row>
    <row r="438" spans="3:6" s="5" customFormat="1" x14ac:dyDescent="0.25">
      <c r="C438" s="24"/>
      <c r="F438" s="36"/>
    </row>
    <row r="439" spans="3:6" s="5" customFormat="1" x14ac:dyDescent="0.25">
      <c r="C439" s="24"/>
      <c r="F439" s="36"/>
    </row>
    <row r="440" spans="3:6" s="5" customFormat="1" x14ac:dyDescent="0.25">
      <c r="C440" s="24"/>
      <c r="F440" s="36"/>
    </row>
    <row r="441" spans="3:6" s="5" customFormat="1" x14ac:dyDescent="0.25">
      <c r="C441" s="24"/>
      <c r="F441" s="36"/>
    </row>
    <row r="442" spans="3:6" s="5" customFormat="1" x14ac:dyDescent="0.25">
      <c r="C442" s="24"/>
      <c r="F442" s="36"/>
    </row>
    <row r="443" spans="3:6" s="5" customFormat="1" x14ac:dyDescent="0.25">
      <c r="C443" s="24"/>
      <c r="F443" s="36"/>
    </row>
    <row r="444" spans="3:6" s="5" customFormat="1" x14ac:dyDescent="0.25">
      <c r="C444" s="24"/>
      <c r="F444" s="36"/>
    </row>
    <row r="445" spans="3:6" s="5" customFormat="1" x14ac:dyDescent="0.25">
      <c r="C445" s="24"/>
      <c r="F445" s="36"/>
    </row>
    <row r="446" spans="3:6" s="5" customFormat="1" x14ac:dyDescent="0.25">
      <c r="C446" s="24"/>
      <c r="F446" s="36"/>
    </row>
    <row r="447" spans="3:6" s="5" customFormat="1" x14ac:dyDescent="0.25">
      <c r="C447" s="24"/>
      <c r="F447" s="36"/>
    </row>
    <row r="448" spans="3:6" s="5" customFormat="1" x14ac:dyDescent="0.25">
      <c r="C448" s="24"/>
      <c r="F448" s="36"/>
    </row>
    <row r="449" spans="3:6" s="5" customFormat="1" x14ac:dyDescent="0.25">
      <c r="C449" s="24"/>
      <c r="F449" s="36"/>
    </row>
    <row r="450" spans="3:6" s="5" customFormat="1" x14ac:dyDescent="0.25">
      <c r="C450" s="24"/>
      <c r="F450" s="36"/>
    </row>
    <row r="451" spans="3:6" s="5" customFormat="1" x14ac:dyDescent="0.25">
      <c r="C451" s="24"/>
      <c r="F451" s="36"/>
    </row>
    <row r="452" spans="3:6" s="5" customFormat="1" x14ac:dyDescent="0.25">
      <c r="C452" s="24"/>
      <c r="F452" s="36"/>
    </row>
    <row r="453" spans="3:6" s="5" customFormat="1" x14ac:dyDescent="0.25">
      <c r="C453" s="24"/>
      <c r="F453" s="36"/>
    </row>
    <row r="454" spans="3:6" s="5" customFormat="1" x14ac:dyDescent="0.25">
      <c r="C454" s="24"/>
      <c r="F454" s="36"/>
    </row>
    <row r="455" spans="3:6" s="5" customFormat="1" x14ac:dyDescent="0.25">
      <c r="C455" s="24"/>
      <c r="F455" s="36"/>
    </row>
    <row r="456" spans="3:6" s="5" customFormat="1" x14ac:dyDescent="0.25">
      <c r="C456" s="24"/>
      <c r="F456" s="36"/>
    </row>
    <row r="457" spans="3:6" s="5" customFormat="1" x14ac:dyDescent="0.25">
      <c r="C457" s="24"/>
      <c r="F457" s="36"/>
    </row>
    <row r="458" spans="3:6" s="5" customFormat="1" x14ac:dyDescent="0.25">
      <c r="C458" s="24"/>
      <c r="F458" s="36"/>
    </row>
    <row r="459" spans="3:6" s="5" customFormat="1" x14ac:dyDescent="0.25">
      <c r="C459" s="24"/>
      <c r="F459" s="36"/>
    </row>
    <row r="460" spans="3:6" s="5" customFormat="1" x14ac:dyDescent="0.25">
      <c r="C460" s="24"/>
      <c r="F460" s="36"/>
    </row>
    <row r="461" spans="3:6" s="5" customFormat="1" x14ac:dyDescent="0.25">
      <c r="C461" s="24"/>
      <c r="F461" s="36"/>
    </row>
    <row r="462" spans="3:6" s="5" customFormat="1" x14ac:dyDescent="0.25">
      <c r="C462" s="24"/>
      <c r="F462" s="36"/>
    </row>
    <row r="463" spans="3:6" s="5" customFormat="1" x14ac:dyDescent="0.25">
      <c r="C463" s="24"/>
      <c r="F463" s="36"/>
    </row>
    <row r="464" spans="3:6" s="5" customFormat="1" x14ac:dyDescent="0.25">
      <c r="C464" s="24"/>
      <c r="F464" s="36"/>
    </row>
    <row r="465" spans="3:6" s="5" customFormat="1" x14ac:dyDescent="0.25">
      <c r="C465" s="24"/>
      <c r="F465" s="36"/>
    </row>
    <row r="466" spans="3:6" s="5" customFormat="1" x14ac:dyDescent="0.25">
      <c r="C466" s="24"/>
      <c r="F466" s="36"/>
    </row>
    <row r="467" spans="3:6" s="5" customFormat="1" x14ac:dyDescent="0.25">
      <c r="C467" s="24"/>
      <c r="F467" s="36"/>
    </row>
    <row r="468" spans="3:6" s="5" customFormat="1" x14ac:dyDescent="0.25">
      <c r="C468" s="24"/>
      <c r="F468" s="36"/>
    </row>
    <row r="469" spans="3:6" s="5" customFormat="1" x14ac:dyDescent="0.25">
      <c r="C469" s="24"/>
      <c r="F469" s="36"/>
    </row>
    <row r="470" spans="3:6" s="5" customFormat="1" x14ac:dyDescent="0.25">
      <c r="C470" s="24"/>
      <c r="F470" s="36"/>
    </row>
    <row r="471" spans="3:6" s="5" customFormat="1" x14ac:dyDescent="0.25">
      <c r="C471" s="24"/>
      <c r="F471" s="36"/>
    </row>
    <row r="472" spans="3:6" s="5" customFormat="1" x14ac:dyDescent="0.25">
      <c r="C472" s="24"/>
      <c r="F472" s="36"/>
    </row>
    <row r="473" spans="3:6" s="5" customFormat="1" x14ac:dyDescent="0.25">
      <c r="C473" s="24"/>
      <c r="F473" s="36"/>
    </row>
    <row r="474" spans="3:6" s="5" customFormat="1" x14ac:dyDescent="0.25">
      <c r="C474" s="24"/>
      <c r="F474" s="36"/>
    </row>
    <row r="475" spans="3:6" s="5" customFormat="1" x14ac:dyDescent="0.25">
      <c r="C475" s="24"/>
      <c r="F475" s="36"/>
    </row>
    <row r="476" spans="3:6" s="5" customFormat="1" x14ac:dyDescent="0.25">
      <c r="C476" s="24"/>
      <c r="F476" s="36"/>
    </row>
    <row r="477" spans="3:6" s="5" customFormat="1" x14ac:dyDescent="0.25">
      <c r="C477" s="24"/>
      <c r="F477" s="36"/>
    </row>
    <row r="478" spans="3:6" s="5" customFormat="1" x14ac:dyDescent="0.25">
      <c r="C478" s="24"/>
      <c r="F478" s="36"/>
    </row>
    <row r="479" spans="3:6" s="5" customFormat="1" x14ac:dyDescent="0.25">
      <c r="C479" s="24"/>
      <c r="F479" s="36"/>
    </row>
    <row r="480" spans="3:6" s="5" customFormat="1" x14ac:dyDescent="0.25">
      <c r="C480" s="24"/>
      <c r="F480" s="36"/>
    </row>
    <row r="481" spans="3:6" s="5" customFormat="1" x14ac:dyDescent="0.25">
      <c r="C481" s="24"/>
      <c r="F481" s="36"/>
    </row>
    <row r="482" spans="3:6" s="5" customFormat="1" x14ac:dyDescent="0.25">
      <c r="C482" s="24"/>
      <c r="F482" s="36"/>
    </row>
    <row r="483" spans="3:6" s="5" customFormat="1" x14ac:dyDescent="0.25">
      <c r="C483" s="24"/>
      <c r="F483" s="36"/>
    </row>
    <row r="484" spans="3:6" s="5" customFormat="1" x14ac:dyDescent="0.25">
      <c r="C484" s="24"/>
      <c r="F484" s="36"/>
    </row>
    <row r="485" spans="3:6" s="5" customFormat="1" x14ac:dyDescent="0.25">
      <c r="C485" s="24"/>
      <c r="F485" s="36"/>
    </row>
    <row r="486" spans="3:6" s="5" customFormat="1" x14ac:dyDescent="0.25">
      <c r="C486" s="24"/>
      <c r="F486" s="36"/>
    </row>
    <row r="487" spans="3:6" s="5" customFormat="1" x14ac:dyDescent="0.25">
      <c r="C487" s="24"/>
      <c r="F487" s="36"/>
    </row>
    <row r="488" spans="3:6" s="5" customFormat="1" x14ac:dyDescent="0.25">
      <c r="C488" s="24"/>
      <c r="F488" s="36"/>
    </row>
    <row r="489" spans="3:6" s="5" customFormat="1" x14ac:dyDescent="0.25">
      <c r="C489" s="24"/>
      <c r="F489" s="36"/>
    </row>
    <row r="490" spans="3:6" s="5" customFormat="1" x14ac:dyDescent="0.25">
      <c r="C490" s="24"/>
      <c r="F490" s="36"/>
    </row>
    <row r="491" spans="3:6" s="5" customFormat="1" x14ac:dyDescent="0.25">
      <c r="C491" s="24"/>
      <c r="F491" s="36"/>
    </row>
    <row r="492" spans="3:6" s="5" customFormat="1" x14ac:dyDescent="0.25">
      <c r="C492" s="24"/>
      <c r="F492" s="36"/>
    </row>
    <row r="493" spans="3:6" s="5" customFormat="1" x14ac:dyDescent="0.25">
      <c r="C493" s="24"/>
      <c r="F493" s="36"/>
    </row>
    <row r="494" spans="3:6" s="5" customFormat="1" x14ac:dyDescent="0.25">
      <c r="C494" s="24"/>
      <c r="F494" s="36"/>
    </row>
    <row r="495" spans="3:6" s="5" customFormat="1" x14ac:dyDescent="0.25">
      <c r="C495" s="24"/>
      <c r="F495" s="36"/>
    </row>
    <row r="496" spans="3:6" s="5" customFormat="1" x14ac:dyDescent="0.25">
      <c r="C496" s="24"/>
      <c r="F496" s="36"/>
    </row>
    <row r="497" spans="3:6" s="5" customFormat="1" x14ac:dyDescent="0.25">
      <c r="C497" s="24"/>
      <c r="F497" s="36"/>
    </row>
    <row r="498" spans="3:6" s="5" customFormat="1" x14ac:dyDescent="0.25">
      <c r="C498" s="24"/>
      <c r="F498" s="36"/>
    </row>
    <row r="499" spans="3:6" s="5" customFormat="1" x14ac:dyDescent="0.25">
      <c r="C499" s="24"/>
      <c r="F499" s="36"/>
    </row>
    <row r="500" spans="3:6" s="5" customFormat="1" x14ac:dyDescent="0.25">
      <c r="C500" s="24"/>
      <c r="F500" s="36"/>
    </row>
    <row r="501" spans="3:6" s="5" customFormat="1" x14ac:dyDescent="0.25">
      <c r="C501" s="24"/>
      <c r="F501" s="36"/>
    </row>
    <row r="502" spans="3:6" s="5" customFormat="1" x14ac:dyDescent="0.25">
      <c r="C502" s="24"/>
      <c r="F502" s="36"/>
    </row>
    <row r="503" spans="3:6" s="5" customFormat="1" x14ac:dyDescent="0.25">
      <c r="C503" s="24"/>
      <c r="F503" s="36"/>
    </row>
    <row r="504" spans="3:6" s="5" customFormat="1" x14ac:dyDescent="0.25">
      <c r="C504" s="24"/>
      <c r="F504" s="36"/>
    </row>
    <row r="505" spans="3:6" s="5" customFormat="1" x14ac:dyDescent="0.25">
      <c r="C505" s="24"/>
      <c r="F505" s="36"/>
    </row>
    <row r="506" spans="3:6" s="5" customFormat="1" x14ac:dyDescent="0.25">
      <c r="C506" s="24"/>
      <c r="F506" s="36"/>
    </row>
    <row r="507" spans="3:6" s="5" customFormat="1" x14ac:dyDescent="0.25">
      <c r="C507" s="24"/>
      <c r="F507" s="36"/>
    </row>
    <row r="508" spans="3:6" s="5" customFormat="1" x14ac:dyDescent="0.25">
      <c r="C508" s="24"/>
      <c r="F508" s="36"/>
    </row>
    <row r="509" spans="3:6" s="5" customFormat="1" x14ac:dyDescent="0.25">
      <c r="C509" s="24"/>
      <c r="F509" s="36"/>
    </row>
    <row r="510" spans="3:6" s="5" customFormat="1" x14ac:dyDescent="0.25">
      <c r="C510" s="24"/>
      <c r="F510" s="36"/>
    </row>
    <row r="511" spans="3:6" s="5" customFormat="1" x14ac:dyDescent="0.25">
      <c r="C511" s="24"/>
      <c r="F511" s="36"/>
    </row>
    <row r="512" spans="3:6" s="5" customFormat="1" x14ac:dyDescent="0.25">
      <c r="C512" s="24"/>
      <c r="F512" s="36"/>
    </row>
    <row r="513" spans="3:6" s="5" customFormat="1" x14ac:dyDescent="0.25">
      <c r="C513" s="24"/>
      <c r="F513" s="36"/>
    </row>
    <row r="514" spans="3:6" s="5" customFormat="1" x14ac:dyDescent="0.25">
      <c r="C514" s="24"/>
      <c r="F514" s="36"/>
    </row>
    <row r="515" spans="3:6" s="5" customFormat="1" x14ac:dyDescent="0.25">
      <c r="C515" s="24"/>
      <c r="F515" s="36"/>
    </row>
    <row r="516" spans="3:6" s="5" customFormat="1" x14ac:dyDescent="0.25">
      <c r="C516" s="24"/>
      <c r="F516" s="36"/>
    </row>
    <row r="517" spans="3:6" s="5" customFormat="1" x14ac:dyDescent="0.25">
      <c r="C517" s="24"/>
      <c r="F517" s="36"/>
    </row>
    <row r="518" spans="3:6" s="5" customFormat="1" x14ac:dyDescent="0.25">
      <c r="C518" s="24"/>
      <c r="F518" s="36"/>
    </row>
    <row r="519" spans="3:6" s="5" customFormat="1" x14ac:dyDescent="0.25">
      <c r="C519" s="24"/>
      <c r="F519" s="36"/>
    </row>
    <row r="520" spans="3:6" s="5" customFormat="1" x14ac:dyDescent="0.25">
      <c r="C520" s="24"/>
      <c r="F520" s="36"/>
    </row>
    <row r="521" spans="3:6" s="5" customFormat="1" x14ac:dyDescent="0.25">
      <c r="C521" s="24"/>
      <c r="F521" s="36"/>
    </row>
    <row r="522" spans="3:6" s="5" customFormat="1" x14ac:dyDescent="0.25">
      <c r="C522" s="24"/>
      <c r="F522" s="36"/>
    </row>
    <row r="523" spans="3:6" s="5" customFormat="1" x14ac:dyDescent="0.25">
      <c r="C523" s="24"/>
      <c r="F523" s="36"/>
    </row>
    <row r="524" spans="3:6" s="5" customFormat="1" x14ac:dyDescent="0.25">
      <c r="C524" s="24"/>
      <c r="F524" s="36"/>
    </row>
    <row r="525" spans="3:6" s="5" customFormat="1" x14ac:dyDescent="0.25">
      <c r="C525" s="24"/>
      <c r="F525" s="36"/>
    </row>
    <row r="526" spans="3:6" s="5" customFormat="1" x14ac:dyDescent="0.25">
      <c r="C526" s="24"/>
      <c r="F526" s="36"/>
    </row>
    <row r="527" spans="3:6" s="5" customFormat="1" x14ac:dyDescent="0.25">
      <c r="C527" s="24"/>
      <c r="F527" s="36"/>
    </row>
    <row r="528" spans="3:6" s="5" customFormat="1" x14ac:dyDescent="0.25">
      <c r="C528" s="24"/>
      <c r="F528" s="36"/>
    </row>
    <row r="529" spans="3:6" s="5" customFormat="1" x14ac:dyDescent="0.25">
      <c r="C529" s="24"/>
      <c r="F529" s="36"/>
    </row>
    <row r="530" spans="3:6" s="5" customFormat="1" x14ac:dyDescent="0.25">
      <c r="C530" s="24"/>
      <c r="F530" s="36"/>
    </row>
    <row r="531" spans="3:6" s="5" customFormat="1" x14ac:dyDescent="0.25">
      <c r="C531" s="24"/>
      <c r="F531" s="36"/>
    </row>
    <row r="532" spans="3:6" s="5" customFormat="1" x14ac:dyDescent="0.25">
      <c r="C532" s="24"/>
      <c r="F532" s="36"/>
    </row>
    <row r="533" spans="3:6" s="5" customFormat="1" x14ac:dyDescent="0.25">
      <c r="C533" s="24"/>
      <c r="F533" s="36"/>
    </row>
    <row r="534" spans="3:6" s="5" customFormat="1" x14ac:dyDescent="0.25">
      <c r="C534" s="24"/>
      <c r="F534" s="36"/>
    </row>
    <row r="535" spans="3:6" s="5" customFormat="1" x14ac:dyDescent="0.25">
      <c r="C535" s="24"/>
      <c r="F535" s="36"/>
    </row>
    <row r="536" spans="3:6" s="5" customFormat="1" x14ac:dyDescent="0.25">
      <c r="C536" s="24"/>
      <c r="F536" s="36"/>
    </row>
    <row r="537" spans="3:6" s="5" customFormat="1" x14ac:dyDescent="0.25">
      <c r="C537" s="24"/>
      <c r="F537" s="36"/>
    </row>
    <row r="538" spans="3:6" s="5" customFormat="1" x14ac:dyDescent="0.25">
      <c r="C538" s="24"/>
      <c r="F538" s="36"/>
    </row>
    <row r="539" spans="3:6" s="5" customFormat="1" x14ac:dyDescent="0.25">
      <c r="C539" s="24"/>
      <c r="F539" s="36"/>
    </row>
    <row r="540" spans="3:6" s="5" customFormat="1" x14ac:dyDescent="0.25">
      <c r="C540" s="24"/>
      <c r="F540" s="36"/>
    </row>
    <row r="541" spans="3:6" s="5" customFormat="1" x14ac:dyDescent="0.25">
      <c r="C541" s="24"/>
      <c r="F541" s="36"/>
    </row>
    <row r="542" spans="3:6" s="5" customFormat="1" x14ac:dyDescent="0.25">
      <c r="C542" s="24"/>
      <c r="F542" s="36"/>
    </row>
    <row r="543" spans="3:6" s="5" customFormat="1" x14ac:dyDescent="0.25">
      <c r="C543" s="24"/>
      <c r="F543" s="36"/>
    </row>
    <row r="544" spans="3:6" s="5" customFormat="1" x14ac:dyDescent="0.25">
      <c r="C544" s="24"/>
      <c r="F544" s="36"/>
    </row>
    <row r="545" spans="3:6" s="5" customFormat="1" x14ac:dyDescent="0.25">
      <c r="C545" s="24"/>
      <c r="F545" s="36"/>
    </row>
    <row r="546" spans="3:6" s="5" customFormat="1" x14ac:dyDescent="0.25">
      <c r="C546" s="24"/>
      <c r="F546" s="36"/>
    </row>
    <row r="547" spans="3:6" s="5" customFormat="1" x14ac:dyDescent="0.25">
      <c r="C547" s="24"/>
      <c r="F547" s="36"/>
    </row>
    <row r="548" spans="3:6" s="5" customFormat="1" x14ac:dyDescent="0.25">
      <c r="C548" s="24"/>
      <c r="F548" s="36"/>
    </row>
    <row r="549" spans="3:6" s="5" customFormat="1" x14ac:dyDescent="0.25">
      <c r="C549" s="24"/>
      <c r="F549" s="36"/>
    </row>
    <row r="550" spans="3:6" s="5" customFormat="1" x14ac:dyDescent="0.25">
      <c r="C550" s="24"/>
      <c r="F550" s="36"/>
    </row>
    <row r="551" spans="3:6" s="5" customFormat="1" x14ac:dyDescent="0.25">
      <c r="C551" s="24"/>
      <c r="F551" s="36"/>
    </row>
    <row r="552" spans="3:6" s="5" customFormat="1" x14ac:dyDescent="0.25">
      <c r="C552" s="24"/>
      <c r="F552" s="36"/>
    </row>
    <row r="553" spans="3:6" s="5" customFormat="1" x14ac:dyDescent="0.25">
      <c r="C553" s="24"/>
      <c r="F553" s="36"/>
    </row>
    <row r="554" spans="3:6" s="5" customFormat="1" x14ac:dyDescent="0.25">
      <c r="C554" s="24"/>
      <c r="F554" s="36"/>
    </row>
    <row r="555" spans="3:6" s="5" customFormat="1" x14ac:dyDescent="0.25">
      <c r="C555" s="24"/>
      <c r="F555" s="36"/>
    </row>
    <row r="556" spans="3:6" s="5" customFormat="1" x14ac:dyDescent="0.25">
      <c r="C556" s="24"/>
      <c r="F556" s="36"/>
    </row>
    <row r="557" spans="3:6" s="5" customFormat="1" x14ac:dyDescent="0.25">
      <c r="C557" s="24"/>
      <c r="F557" s="36"/>
    </row>
    <row r="558" spans="3:6" s="5" customFormat="1" x14ac:dyDescent="0.25">
      <c r="C558" s="24"/>
      <c r="F558" s="36"/>
    </row>
    <row r="559" spans="3:6" s="5" customFormat="1" x14ac:dyDescent="0.25">
      <c r="C559" s="24"/>
      <c r="F559" s="36"/>
    </row>
    <row r="560" spans="3:6" s="5" customFormat="1" x14ac:dyDescent="0.25">
      <c r="C560" s="24"/>
      <c r="F560" s="36"/>
    </row>
    <row r="561" spans="3:6" s="5" customFormat="1" x14ac:dyDescent="0.25">
      <c r="C561" s="24"/>
      <c r="F561" s="36"/>
    </row>
    <row r="562" spans="3:6" s="5" customFormat="1" x14ac:dyDescent="0.25">
      <c r="C562" s="24"/>
      <c r="F562" s="36"/>
    </row>
    <row r="563" spans="3:6" s="5" customFormat="1" x14ac:dyDescent="0.25">
      <c r="C563" s="24"/>
      <c r="F563" s="36"/>
    </row>
    <row r="564" spans="3:6" s="5" customFormat="1" x14ac:dyDescent="0.25">
      <c r="C564" s="24"/>
      <c r="F564" s="36"/>
    </row>
    <row r="565" spans="3:6" s="5" customFormat="1" x14ac:dyDescent="0.25">
      <c r="C565" s="24"/>
      <c r="F565" s="36"/>
    </row>
    <row r="566" spans="3:6" s="5" customFormat="1" x14ac:dyDescent="0.25">
      <c r="C566" s="24"/>
      <c r="F566" s="36"/>
    </row>
    <row r="567" spans="3:6" s="5" customFormat="1" x14ac:dyDescent="0.25">
      <c r="C567" s="24"/>
      <c r="F567" s="36"/>
    </row>
    <row r="568" spans="3:6" s="5" customFormat="1" ht="18.75" x14ac:dyDescent="0.25">
      <c r="C568" s="25"/>
      <c r="F568" s="36"/>
    </row>
    <row r="569" spans="3:6" s="5" customFormat="1" x14ac:dyDescent="0.25">
      <c r="C569" s="24"/>
      <c r="F569" s="36"/>
    </row>
    <row r="570" spans="3:6" s="5" customFormat="1" x14ac:dyDescent="0.25">
      <c r="C570" s="24"/>
      <c r="F570" s="36"/>
    </row>
    <row r="571" spans="3:6" s="5" customFormat="1" x14ac:dyDescent="0.25">
      <c r="C571" s="24"/>
      <c r="F571" s="36"/>
    </row>
    <row r="572" spans="3:6" s="5" customFormat="1" x14ac:dyDescent="0.25">
      <c r="C572" s="24"/>
      <c r="F572" s="36"/>
    </row>
    <row r="573" spans="3:6" s="5" customFormat="1" x14ac:dyDescent="0.25">
      <c r="C573" s="24"/>
      <c r="F573" s="36"/>
    </row>
    <row r="574" spans="3:6" s="5" customFormat="1" x14ac:dyDescent="0.25">
      <c r="C574" s="24"/>
      <c r="F574" s="36"/>
    </row>
    <row r="575" spans="3:6" s="5" customFormat="1" x14ac:dyDescent="0.25">
      <c r="C575" s="24"/>
      <c r="F575" s="36"/>
    </row>
    <row r="576" spans="3:6" s="5" customFormat="1" x14ac:dyDescent="0.25">
      <c r="C576" s="24"/>
      <c r="F576" s="36"/>
    </row>
    <row r="577" spans="3:6" s="5" customFormat="1" x14ac:dyDescent="0.25">
      <c r="C577" s="24"/>
      <c r="F577" s="36"/>
    </row>
    <row r="578" spans="3:6" s="5" customFormat="1" x14ac:dyDescent="0.25">
      <c r="C578" s="24"/>
      <c r="F578" s="36"/>
    </row>
    <row r="579" spans="3:6" s="5" customFormat="1" x14ac:dyDescent="0.25">
      <c r="C579" s="24"/>
      <c r="F579" s="36"/>
    </row>
    <row r="580" spans="3:6" s="5" customFormat="1" x14ac:dyDescent="0.25">
      <c r="C580" s="24"/>
      <c r="F580" s="36"/>
    </row>
    <row r="581" spans="3:6" s="5" customFormat="1" x14ac:dyDescent="0.25">
      <c r="C581" s="24"/>
      <c r="F581" s="36"/>
    </row>
    <row r="582" spans="3:6" s="5" customFormat="1" x14ac:dyDescent="0.25">
      <c r="C582" s="24"/>
      <c r="F582" s="36"/>
    </row>
    <row r="583" spans="3:6" s="5" customFormat="1" x14ac:dyDescent="0.25">
      <c r="C583" s="24"/>
      <c r="F583" s="36"/>
    </row>
    <row r="584" spans="3:6" s="5" customFormat="1" x14ac:dyDescent="0.25">
      <c r="C584" s="24"/>
      <c r="F584" s="36"/>
    </row>
    <row r="585" spans="3:6" s="5" customFormat="1" x14ac:dyDescent="0.25">
      <c r="C585" s="24"/>
      <c r="F585" s="36"/>
    </row>
    <row r="586" spans="3:6" s="5" customFormat="1" x14ac:dyDescent="0.25">
      <c r="C586" s="24"/>
      <c r="F586" s="36"/>
    </row>
    <row r="587" spans="3:6" s="5" customFormat="1" x14ac:dyDescent="0.25">
      <c r="C587" s="24"/>
      <c r="F587" s="36"/>
    </row>
    <row r="588" spans="3:6" s="5" customFormat="1" x14ac:dyDescent="0.25">
      <c r="C588" s="24"/>
      <c r="F588" s="36"/>
    </row>
    <row r="589" spans="3:6" s="5" customFormat="1" x14ac:dyDescent="0.25">
      <c r="C589" s="24"/>
      <c r="F589" s="36"/>
    </row>
    <row r="590" spans="3:6" s="5" customFormat="1" x14ac:dyDescent="0.25">
      <c r="C590" s="24"/>
      <c r="F590" s="36"/>
    </row>
    <row r="591" spans="3:6" s="5" customFormat="1" x14ac:dyDescent="0.25">
      <c r="C591" s="24"/>
      <c r="F591" s="36"/>
    </row>
    <row r="592" spans="3:6" s="5" customFormat="1" x14ac:dyDescent="0.25">
      <c r="C592" s="24"/>
      <c r="F592" s="36"/>
    </row>
    <row r="593" spans="3:6" s="5" customFormat="1" x14ac:dyDescent="0.25">
      <c r="C593" s="24"/>
      <c r="F593" s="36"/>
    </row>
    <row r="594" spans="3:6" s="5" customFormat="1" x14ac:dyDescent="0.25">
      <c r="C594" s="24"/>
      <c r="F594" s="36"/>
    </row>
    <row r="595" spans="3:6" s="5" customFormat="1" x14ac:dyDescent="0.25">
      <c r="C595" s="24"/>
      <c r="F595" s="36"/>
    </row>
    <row r="596" spans="3:6" s="5" customFormat="1" x14ac:dyDescent="0.25">
      <c r="C596" s="24"/>
      <c r="F596" s="36"/>
    </row>
    <row r="597" spans="3:6" s="5" customFormat="1" x14ac:dyDescent="0.25">
      <c r="C597" s="24"/>
      <c r="F597" s="36"/>
    </row>
    <row r="598" spans="3:6" s="5" customFormat="1" x14ac:dyDescent="0.25">
      <c r="C598" s="24"/>
      <c r="F598" s="36"/>
    </row>
    <row r="599" spans="3:6" s="5" customFormat="1" x14ac:dyDescent="0.25">
      <c r="C599" s="24"/>
      <c r="F599" s="36"/>
    </row>
    <row r="600" spans="3:6" s="5" customFormat="1" x14ac:dyDescent="0.25">
      <c r="C600" s="24"/>
      <c r="F600" s="36"/>
    </row>
    <row r="601" spans="3:6" s="5" customFormat="1" x14ac:dyDescent="0.25">
      <c r="C601" s="24"/>
      <c r="F601" s="36"/>
    </row>
    <row r="602" spans="3:6" s="5" customFormat="1" x14ac:dyDescent="0.25">
      <c r="C602" s="24"/>
      <c r="F602" s="36"/>
    </row>
    <row r="603" spans="3:6" s="5" customFormat="1" x14ac:dyDescent="0.25">
      <c r="C603" s="24"/>
      <c r="F603" s="36"/>
    </row>
    <row r="604" spans="3:6" s="5" customFormat="1" x14ac:dyDescent="0.25">
      <c r="C604" s="24"/>
      <c r="F604" s="36"/>
    </row>
    <row r="605" spans="3:6" s="5" customFormat="1" x14ac:dyDescent="0.25">
      <c r="C605" s="24"/>
      <c r="F605" s="36"/>
    </row>
    <row r="606" spans="3:6" s="5" customFormat="1" x14ac:dyDescent="0.25">
      <c r="C606" s="24"/>
      <c r="F606" s="36"/>
    </row>
    <row r="607" spans="3:6" s="5" customFormat="1" x14ac:dyDescent="0.25">
      <c r="C607" s="24"/>
      <c r="F607" s="36"/>
    </row>
    <row r="608" spans="3:6" s="5" customFormat="1" x14ac:dyDescent="0.25">
      <c r="C608" s="24"/>
      <c r="F608" s="36"/>
    </row>
    <row r="609" spans="3:6" s="5" customFormat="1" x14ac:dyDescent="0.25">
      <c r="C609" s="24"/>
      <c r="F609" s="36"/>
    </row>
    <row r="610" spans="3:6" s="5" customFormat="1" x14ac:dyDescent="0.25">
      <c r="C610" s="24"/>
      <c r="F610" s="36"/>
    </row>
    <row r="611" spans="3:6" s="5" customFormat="1" x14ac:dyDescent="0.25">
      <c r="C611" s="24"/>
      <c r="F611" s="36"/>
    </row>
    <row r="612" spans="3:6" s="5" customFormat="1" x14ac:dyDescent="0.25">
      <c r="C612" s="24"/>
      <c r="F612" s="36"/>
    </row>
    <row r="613" spans="3:6" s="5" customFormat="1" x14ac:dyDescent="0.25">
      <c r="C613" s="24"/>
      <c r="F613" s="36"/>
    </row>
    <row r="614" spans="3:6" s="5" customFormat="1" x14ac:dyDescent="0.25">
      <c r="C614" s="24"/>
      <c r="F614" s="36"/>
    </row>
    <row r="615" spans="3:6" s="5" customFormat="1" x14ac:dyDescent="0.25">
      <c r="C615" s="24"/>
      <c r="F615" s="36"/>
    </row>
    <row r="616" spans="3:6" s="5" customFormat="1" x14ac:dyDescent="0.25">
      <c r="C616" s="24"/>
      <c r="F616" s="36"/>
    </row>
    <row r="617" spans="3:6" s="5" customFormat="1" x14ac:dyDescent="0.25">
      <c r="C617" s="24"/>
      <c r="F617" s="36"/>
    </row>
    <row r="618" spans="3:6" s="5" customFormat="1" x14ac:dyDescent="0.25">
      <c r="C618" s="24"/>
      <c r="F618" s="36"/>
    </row>
    <row r="619" spans="3:6" s="5" customFormat="1" x14ac:dyDescent="0.25">
      <c r="C619" s="24"/>
      <c r="F619" s="36"/>
    </row>
    <row r="620" spans="3:6" s="5" customFormat="1" x14ac:dyDescent="0.25">
      <c r="C620" s="24"/>
      <c r="F620" s="36"/>
    </row>
    <row r="621" spans="3:6" s="5" customFormat="1" x14ac:dyDescent="0.25">
      <c r="C621" s="24"/>
      <c r="F621" s="36"/>
    </row>
    <row r="622" spans="3:6" s="5" customFormat="1" x14ac:dyDescent="0.25">
      <c r="C622" s="24"/>
      <c r="F622" s="36"/>
    </row>
    <row r="623" spans="3:6" s="5" customFormat="1" x14ac:dyDescent="0.25">
      <c r="C623" s="24"/>
      <c r="F623" s="36"/>
    </row>
    <row r="624" spans="3:6" s="5" customFormat="1" x14ac:dyDescent="0.25">
      <c r="C624" s="24"/>
      <c r="F624" s="36"/>
    </row>
    <row r="625" spans="3:6" s="5" customFormat="1" x14ac:dyDescent="0.25">
      <c r="C625" s="24"/>
      <c r="F625" s="36"/>
    </row>
    <row r="626" spans="3:6" s="5" customFormat="1" x14ac:dyDescent="0.25">
      <c r="C626" s="24"/>
      <c r="F626" s="36"/>
    </row>
    <row r="627" spans="3:6" s="5" customFormat="1" x14ac:dyDescent="0.25">
      <c r="C627" s="24"/>
      <c r="F627" s="36"/>
    </row>
    <row r="628" spans="3:6" s="5" customFormat="1" x14ac:dyDescent="0.25">
      <c r="C628" s="24"/>
      <c r="F628" s="36"/>
    </row>
    <row r="629" spans="3:6" s="5" customFormat="1" x14ac:dyDescent="0.25">
      <c r="C629" s="24"/>
      <c r="F629" s="36"/>
    </row>
    <row r="630" spans="3:6" s="5" customFormat="1" x14ac:dyDescent="0.25">
      <c r="C630" s="24"/>
      <c r="F630" s="36"/>
    </row>
    <row r="631" spans="3:6" s="5" customFormat="1" x14ac:dyDescent="0.25">
      <c r="C631" s="24"/>
      <c r="F631" s="36"/>
    </row>
    <row r="632" spans="3:6" s="5" customFormat="1" x14ac:dyDescent="0.25">
      <c r="C632" s="24"/>
      <c r="F632" s="36"/>
    </row>
    <row r="633" spans="3:6" s="5" customFormat="1" x14ac:dyDescent="0.25">
      <c r="C633" s="24"/>
      <c r="F633" s="36"/>
    </row>
    <row r="634" spans="3:6" s="5" customFormat="1" x14ac:dyDescent="0.25">
      <c r="C634" s="24"/>
      <c r="F634" s="36"/>
    </row>
    <row r="635" spans="3:6" s="5" customFormat="1" x14ac:dyDescent="0.25">
      <c r="C635" s="24"/>
      <c r="F635" s="36"/>
    </row>
    <row r="636" spans="3:6" s="5" customFormat="1" x14ac:dyDescent="0.25">
      <c r="C636" s="24"/>
      <c r="F636" s="36"/>
    </row>
    <row r="637" spans="3:6" s="5" customFormat="1" x14ac:dyDescent="0.25">
      <c r="C637" s="24"/>
      <c r="F637" s="36"/>
    </row>
    <row r="638" spans="3:6" s="5" customFormat="1" x14ac:dyDescent="0.25">
      <c r="C638" s="24"/>
      <c r="F638" s="36"/>
    </row>
    <row r="639" spans="3:6" s="5" customFormat="1" x14ac:dyDescent="0.25">
      <c r="C639" s="24"/>
      <c r="F639" s="36"/>
    </row>
    <row r="640" spans="3:6" s="5" customFormat="1" x14ac:dyDescent="0.25">
      <c r="C640" s="24"/>
      <c r="F640" s="36"/>
    </row>
    <row r="641" spans="3:6" s="5" customFormat="1" x14ac:dyDescent="0.25">
      <c r="C641" s="24"/>
      <c r="F641" s="36"/>
    </row>
    <row r="642" spans="3:6" s="5" customFormat="1" x14ac:dyDescent="0.25">
      <c r="C642" s="24"/>
      <c r="F642" s="36"/>
    </row>
    <row r="643" spans="3:6" s="5" customFormat="1" x14ac:dyDescent="0.25">
      <c r="C643" s="24"/>
      <c r="F643" s="36"/>
    </row>
    <row r="644" spans="3:6" s="5" customFormat="1" x14ac:dyDescent="0.25">
      <c r="C644" s="24"/>
      <c r="F644" s="36"/>
    </row>
    <row r="645" spans="3:6" s="5" customFormat="1" x14ac:dyDescent="0.25">
      <c r="C645" s="24"/>
      <c r="F645" s="36"/>
    </row>
    <row r="646" spans="3:6" s="5" customFormat="1" x14ac:dyDescent="0.25">
      <c r="C646" s="24"/>
      <c r="F646" s="36"/>
    </row>
    <row r="647" spans="3:6" s="5" customFormat="1" x14ac:dyDescent="0.25">
      <c r="C647" s="24"/>
      <c r="F647" s="36"/>
    </row>
    <row r="648" spans="3:6" s="5" customFormat="1" x14ac:dyDescent="0.25">
      <c r="C648" s="24"/>
      <c r="F648" s="36"/>
    </row>
    <row r="649" spans="3:6" s="5" customFormat="1" x14ac:dyDescent="0.25">
      <c r="C649" s="24"/>
      <c r="F649" s="36"/>
    </row>
    <row r="650" spans="3:6" s="5" customFormat="1" x14ac:dyDescent="0.25">
      <c r="C650" s="24"/>
      <c r="F650" s="36"/>
    </row>
    <row r="651" spans="3:6" s="5" customFormat="1" x14ac:dyDescent="0.25">
      <c r="C651" s="24"/>
      <c r="F651" s="36"/>
    </row>
    <row r="652" spans="3:6" s="5" customFormat="1" x14ac:dyDescent="0.25">
      <c r="C652" s="24"/>
      <c r="F652" s="36"/>
    </row>
    <row r="653" spans="3:6" s="5" customFormat="1" x14ac:dyDescent="0.25">
      <c r="C653" s="24"/>
      <c r="F653" s="36"/>
    </row>
    <row r="654" spans="3:6" s="5" customFormat="1" x14ac:dyDescent="0.25">
      <c r="C654" s="24"/>
      <c r="F654" s="36"/>
    </row>
    <row r="655" spans="3:6" s="5" customFormat="1" x14ac:dyDescent="0.25">
      <c r="C655" s="24"/>
      <c r="F655" s="36"/>
    </row>
    <row r="656" spans="3:6" s="5" customFormat="1" x14ac:dyDescent="0.25">
      <c r="C656" s="24"/>
      <c r="F656" s="36"/>
    </row>
    <row r="657" spans="3:6" s="5" customFormat="1" x14ac:dyDescent="0.25">
      <c r="C657" s="24"/>
      <c r="F657" s="36"/>
    </row>
    <row r="658" spans="3:6" s="5" customFormat="1" x14ac:dyDescent="0.25">
      <c r="C658" s="24"/>
      <c r="F658" s="36"/>
    </row>
    <row r="659" spans="3:6" s="5" customFormat="1" x14ac:dyDescent="0.25">
      <c r="C659" s="24"/>
      <c r="F659" s="36"/>
    </row>
    <row r="660" spans="3:6" s="5" customFormat="1" x14ac:dyDescent="0.25">
      <c r="C660" s="24"/>
      <c r="F660" s="36"/>
    </row>
    <row r="661" spans="3:6" s="5" customFormat="1" x14ac:dyDescent="0.25">
      <c r="C661" s="24"/>
      <c r="F661" s="36"/>
    </row>
    <row r="662" spans="3:6" s="5" customFormat="1" x14ac:dyDescent="0.25">
      <c r="C662" s="24"/>
      <c r="F662" s="36"/>
    </row>
    <row r="663" spans="3:6" s="5" customFormat="1" x14ac:dyDescent="0.25">
      <c r="C663" s="24"/>
      <c r="F663" s="36"/>
    </row>
    <row r="664" spans="3:6" s="5" customFormat="1" x14ac:dyDescent="0.25">
      <c r="C664" s="24"/>
      <c r="F664" s="36"/>
    </row>
    <row r="665" spans="3:6" s="5" customFormat="1" x14ac:dyDescent="0.25">
      <c r="C665" s="24"/>
      <c r="F665" s="36"/>
    </row>
    <row r="666" spans="3:6" s="5" customFormat="1" x14ac:dyDescent="0.25">
      <c r="C666" s="24"/>
      <c r="F666" s="36"/>
    </row>
    <row r="667" spans="3:6" s="5" customFormat="1" x14ac:dyDescent="0.25">
      <c r="C667" s="24"/>
      <c r="F667" s="36"/>
    </row>
    <row r="668" spans="3:6" s="5" customFormat="1" x14ac:dyDescent="0.25">
      <c r="C668" s="24"/>
      <c r="F668" s="36"/>
    </row>
    <row r="669" spans="3:6" s="5" customFormat="1" x14ac:dyDescent="0.25">
      <c r="C669" s="24"/>
      <c r="F669" s="36"/>
    </row>
    <row r="670" spans="3:6" s="5" customFormat="1" x14ac:dyDescent="0.25">
      <c r="C670" s="24"/>
      <c r="F670" s="36"/>
    </row>
    <row r="671" spans="3:6" s="5" customFormat="1" x14ac:dyDescent="0.25">
      <c r="C671" s="24"/>
      <c r="F671" s="36"/>
    </row>
    <row r="672" spans="3:6" s="5" customFormat="1" x14ac:dyDescent="0.25">
      <c r="C672" s="24"/>
      <c r="F672" s="36"/>
    </row>
    <row r="673" spans="3:6" s="5" customFormat="1" x14ac:dyDescent="0.25">
      <c r="C673" s="24"/>
      <c r="F673" s="36"/>
    </row>
    <row r="674" spans="3:6" s="5" customFormat="1" x14ac:dyDescent="0.25">
      <c r="C674" s="24"/>
      <c r="F674" s="36"/>
    </row>
    <row r="675" spans="3:6" s="5" customFormat="1" x14ac:dyDescent="0.25">
      <c r="C675" s="24"/>
      <c r="F675" s="36"/>
    </row>
    <row r="676" spans="3:6" s="5" customFormat="1" x14ac:dyDescent="0.25">
      <c r="C676" s="24"/>
      <c r="F676" s="36"/>
    </row>
    <row r="677" spans="3:6" s="5" customFormat="1" x14ac:dyDescent="0.25">
      <c r="C677" s="24"/>
      <c r="F677" s="36"/>
    </row>
    <row r="678" spans="3:6" s="5" customFormat="1" x14ac:dyDescent="0.25">
      <c r="C678" s="24"/>
      <c r="F678" s="36"/>
    </row>
    <row r="679" spans="3:6" s="5" customFormat="1" x14ac:dyDescent="0.25">
      <c r="C679" s="24"/>
      <c r="F679" s="36"/>
    </row>
    <row r="680" spans="3:6" s="5" customFormat="1" x14ac:dyDescent="0.25">
      <c r="C680" s="24"/>
      <c r="F680" s="36"/>
    </row>
    <row r="681" spans="3:6" s="5" customFormat="1" x14ac:dyDescent="0.25">
      <c r="C681" s="24"/>
      <c r="F681" s="36"/>
    </row>
    <row r="682" spans="3:6" s="5" customFormat="1" x14ac:dyDescent="0.25">
      <c r="C682" s="24"/>
      <c r="F682" s="36"/>
    </row>
    <row r="683" spans="3:6" s="5" customFormat="1" x14ac:dyDescent="0.25">
      <c r="C683" s="24"/>
      <c r="F683" s="36"/>
    </row>
    <row r="684" spans="3:6" s="5" customFormat="1" x14ac:dyDescent="0.25">
      <c r="C684" s="24"/>
      <c r="F684" s="36"/>
    </row>
    <row r="685" spans="3:6" s="5" customFormat="1" x14ac:dyDescent="0.25">
      <c r="C685" s="24"/>
      <c r="F685" s="36"/>
    </row>
    <row r="686" spans="3:6" s="5" customFormat="1" x14ac:dyDescent="0.25">
      <c r="C686" s="24"/>
      <c r="F686" s="36"/>
    </row>
    <row r="687" spans="3:6" s="5" customFormat="1" x14ac:dyDescent="0.25">
      <c r="C687" s="24"/>
      <c r="F687" s="36"/>
    </row>
    <row r="688" spans="3:6" s="5" customFormat="1" x14ac:dyDescent="0.25">
      <c r="C688" s="24"/>
      <c r="F688" s="36"/>
    </row>
    <row r="689" spans="3:6" s="5" customFormat="1" x14ac:dyDescent="0.25">
      <c r="C689" s="24"/>
      <c r="F689" s="36"/>
    </row>
    <row r="690" spans="3:6" s="5" customFormat="1" x14ac:dyDescent="0.25">
      <c r="C690" s="24"/>
      <c r="F690" s="36"/>
    </row>
    <row r="691" spans="3:6" s="5" customFormat="1" x14ac:dyDescent="0.25">
      <c r="C691" s="24"/>
      <c r="F691" s="36"/>
    </row>
    <row r="692" spans="3:6" s="5" customFormat="1" x14ac:dyDescent="0.25">
      <c r="C692" s="24"/>
      <c r="F692" s="36"/>
    </row>
    <row r="693" spans="3:6" s="5" customFormat="1" x14ac:dyDescent="0.25">
      <c r="C693" s="24"/>
      <c r="F693" s="36"/>
    </row>
    <row r="694" spans="3:6" s="5" customFormat="1" x14ac:dyDescent="0.25">
      <c r="C694" s="24"/>
      <c r="F694" s="36"/>
    </row>
    <row r="695" spans="3:6" s="5" customFormat="1" x14ac:dyDescent="0.25">
      <c r="C695" s="24"/>
      <c r="F695" s="36"/>
    </row>
    <row r="696" spans="3:6" s="5" customFormat="1" x14ac:dyDescent="0.25">
      <c r="C696" s="24"/>
      <c r="F696" s="36"/>
    </row>
    <row r="697" spans="3:6" s="5" customFormat="1" x14ac:dyDescent="0.25">
      <c r="C697" s="24"/>
      <c r="F697" s="36"/>
    </row>
    <row r="698" spans="3:6" s="5" customFormat="1" x14ac:dyDescent="0.25">
      <c r="C698" s="24"/>
      <c r="F698" s="36"/>
    </row>
    <row r="699" spans="3:6" s="5" customFormat="1" x14ac:dyDescent="0.25">
      <c r="C699" s="24"/>
      <c r="F699" s="36"/>
    </row>
    <row r="700" spans="3:6" s="5" customFormat="1" x14ac:dyDescent="0.25">
      <c r="C700" s="24"/>
      <c r="F700" s="36"/>
    </row>
    <row r="701" spans="3:6" s="5" customFormat="1" x14ac:dyDescent="0.25">
      <c r="C701" s="24"/>
      <c r="F701" s="36"/>
    </row>
    <row r="702" spans="3:6" s="5" customFormat="1" x14ac:dyDescent="0.25">
      <c r="C702" s="24"/>
      <c r="F702" s="36"/>
    </row>
    <row r="703" spans="3:6" s="5" customFormat="1" x14ac:dyDescent="0.25">
      <c r="C703" s="24"/>
      <c r="F703" s="36"/>
    </row>
    <row r="704" spans="3:6" s="5" customFormat="1" x14ac:dyDescent="0.25">
      <c r="C704" s="24"/>
      <c r="F704" s="36"/>
    </row>
    <row r="705" spans="3:6" s="5" customFormat="1" x14ac:dyDescent="0.25">
      <c r="C705" s="24"/>
      <c r="F705" s="36"/>
    </row>
    <row r="706" spans="3:6" s="5" customFormat="1" x14ac:dyDescent="0.25">
      <c r="C706" s="24"/>
      <c r="F706" s="36"/>
    </row>
    <row r="707" spans="3:6" s="5" customFormat="1" x14ac:dyDescent="0.25">
      <c r="C707" s="24"/>
      <c r="F707" s="36"/>
    </row>
    <row r="708" spans="3:6" s="5" customFormat="1" x14ac:dyDescent="0.25">
      <c r="C708" s="24"/>
      <c r="F708" s="36"/>
    </row>
    <row r="709" spans="3:6" s="5" customFormat="1" x14ac:dyDescent="0.25">
      <c r="C709" s="24"/>
      <c r="F709" s="36"/>
    </row>
    <row r="710" spans="3:6" s="5" customFormat="1" x14ac:dyDescent="0.25">
      <c r="C710" s="24"/>
      <c r="F710" s="36"/>
    </row>
    <row r="711" spans="3:6" s="5" customFormat="1" x14ac:dyDescent="0.25">
      <c r="C711" s="24"/>
      <c r="F711" s="36"/>
    </row>
    <row r="712" spans="3:6" s="5" customFormat="1" x14ac:dyDescent="0.25">
      <c r="C712" s="24"/>
      <c r="F712" s="36"/>
    </row>
    <row r="713" spans="3:6" s="5" customFormat="1" x14ac:dyDescent="0.25">
      <c r="C713" s="24"/>
      <c r="F713" s="36"/>
    </row>
    <row r="714" spans="3:6" s="5" customFormat="1" x14ac:dyDescent="0.25">
      <c r="C714" s="24"/>
      <c r="F714" s="36"/>
    </row>
    <row r="715" spans="3:6" s="5" customFormat="1" x14ac:dyDescent="0.25">
      <c r="C715" s="24"/>
      <c r="F715" s="36"/>
    </row>
    <row r="716" spans="3:6" s="5" customFormat="1" x14ac:dyDescent="0.25">
      <c r="C716" s="24"/>
      <c r="F716" s="36"/>
    </row>
    <row r="717" spans="3:6" s="5" customFormat="1" x14ac:dyDescent="0.25">
      <c r="C717" s="24"/>
      <c r="F717" s="36"/>
    </row>
    <row r="718" spans="3:6" s="5" customFormat="1" x14ac:dyDescent="0.25">
      <c r="C718" s="24"/>
      <c r="F718" s="36"/>
    </row>
    <row r="719" spans="3:6" s="5" customFormat="1" x14ac:dyDescent="0.25">
      <c r="C719" s="24"/>
      <c r="F719" s="36"/>
    </row>
    <row r="720" spans="3:6" s="5" customFormat="1" x14ac:dyDescent="0.25">
      <c r="C720" s="24"/>
      <c r="F720" s="36"/>
    </row>
    <row r="721" spans="3:6" s="5" customFormat="1" x14ac:dyDescent="0.25">
      <c r="C721" s="24"/>
      <c r="F721" s="36"/>
    </row>
    <row r="722" spans="3:6" s="5" customFormat="1" x14ac:dyDescent="0.25">
      <c r="C722" s="24"/>
      <c r="F722" s="36"/>
    </row>
    <row r="723" spans="3:6" s="5" customFormat="1" x14ac:dyDescent="0.25">
      <c r="C723" s="24"/>
      <c r="F723" s="36"/>
    </row>
    <row r="724" spans="3:6" s="5" customFormat="1" x14ac:dyDescent="0.25">
      <c r="C724" s="24"/>
      <c r="F724" s="36"/>
    </row>
    <row r="725" spans="3:6" s="5" customFormat="1" x14ac:dyDescent="0.25">
      <c r="C725" s="24"/>
      <c r="F725" s="36"/>
    </row>
    <row r="726" spans="3:6" s="5" customFormat="1" x14ac:dyDescent="0.25">
      <c r="C726" s="24"/>
      <c r="F726" s="36"/>
    </row>
    <row r="727" spans="3:6" s="5" customFormat="1" x14ac:dyDescent="0.25">
      <c r="C727" s="24"/>
      <c r="F727" s="36"/>
    </row>
    <row r="728" spans="3:6" s="5" customFormat="1" x14ac:dyDescent="0.25">
      <c r="C728" s="24"/>
      <c r="F728" s="36"/>
    </row>
    <row r="729" spans="3:6" s="5" customFormat="1" x14ac:dyDescent="0.25">
      <c r="C729" s="24"/>
      <c r="F729" s="36"/>
    </row>
    <row r="730" spans="3:6" s="5" customFormat="1" x14ac:dyDescent="0.25">
      <c r="C730" s="24"/>
      <c r="F730" s="36"/>
    </row>
    <row r="731" spans="3:6" s="5" customFormat="1" x14ac:dyDescent="0.25">
      <c r="C731" s="24"/>
      <c r="F731" s="36"/>
    </row>
    <row r="732" spans="3:6" s="5" customFormat="1" x14ac:dyDescent="0.25">
      <c r="C732" s="24"/>
      <c r="F732" s="36"/>
    </row>
    <row r="733" spans="3:6" s="5" customFormat="1" x14ac:dyDescent="0.25">
      <c r="C733" s="24"/>
      <c r="F733" s="36"/>
    </row>
    <row r="734" spans="3:6" s="5" customFormat="1" x14ac:dyDescent="0.25">
      <c r="C734" s="24"/>
      <c r="F734" s="36"/>
    </row>
    <row r="735" spans="3:6" s="5" customFormat="1" x14ac:dyDescent="0.25">
      <c r="C735" s="24"/>
      <c r="F735" s="36"/>
    </row>
    <row r="736" spans="3:6" s="5" customFormat="1" x14ac:dyDescent="0.25">
      <c r="C736" s="24"/>
      <c r="F736" s="36"/>
    </row>
    <row r="737" spans="3:6" s="5" customFormat="1" x14ac:dyDescent="0.25">
      <c r="C737" s="24"/>
      <c r="F737" s="36"/>
    </row>
    <row r="738" spans="3:6" s="5" customFormat="1" x14ac:dyDescent="0.25">
      <c r="C738" s="24"/>
      <c r="F738" s="36"/>
    </row>
    <row r="739" spans="3:6" s="5" customFormat="1" x14ac:dyDescent="0.25">
      <c r="C739" s="24"/>
      <c r="F739" s="36"/>
    </row>
    <row r="740" spans="3:6" s="5" customFormat="1" x14ac:dyDescent="0.25">
      <c r="C740" s="24"/>
      <c r="F740" s="36"/>
    </row>
    <row r="741" spans="3:6" s="5" customFormat="1" x14ac:dyDescent="0.25">
      <c r="C741" s="24"/>
      <c r="F741" s="36"/>
    </row>
    <row r="742" spans="3:6" s="5" customFormat="1" x14ac:dyDescent="0.25">
      <c r="C742" s="24"/>
      <c r="F742" s="36"/>
    </row>
    <row r="743" spans="3:6" s="5" customFormat="1" x14ac:dyDescent="0.25">
      <c r="C743" s="24"/>
      <c r="F743" s="36"/>
    </row>
    <row r="744" spans="3:6" s="5" customFormat="1" x14ac:dyDescent="0.25">
      <c r="C744" s="24"/>
      <c r="F744" s="36"/>
    </row>
    <row r="745" spans="3:6" s="5" customFormat="1" x14ac:dyDescent="0.25">
      <c r="C745" s="24"/>
      <c r="F745" s="36"/>
    </row>
    <row r="746" spans="3:6" s="5" customFormat="1" x14ac:dyDescent="0.25">
      <c r="C746" s="24"/>
      <c r="F746" s="36"/>
    </row>
    <row r="747" spans="3:6" s="5" customFormat="1" x14ac:dyDescent="0.25">
      <c r="C747" s="24"/>
      <c r="F747" s="36"/>
    </row>
    <row r="748" spans="3:6" s="5" customFormat="1" x14ac:dyDescent="0.25">
      <c r="C748" s="24"/>
      <c r="F748" s="36"/>
    </row>
    <row r="749" spans="3:6" s="5" customFormat="1" x14ac:dyDescent="0.25">
      <c r="C749" s="24"/>
      <c r="F749" s="36"/>
    </row>
    <row r="750" spans="3:6" s="5" customFormat="1" x14ac:dyDescent="0.25">
      <c r="C750" s="24"/>
      <c r="F750" s="36"/>
    </row>
    <row r="751" spans="3:6" s="5" customFormat="1" x14ac:dyDescent="0.25">
      <c r="C751" s="24"/>
      <c r="F751" s="36"/>
    </row>
    <row r="752" spans="3:6" s="5" customFormat="1" x14ac:dyDescent="0.25">
      <c r="C752" s="24"/>
      <c r="F752" s="36"/>
    </row>
    <row r="753" spans="3:6" s="5" customFormat="1" x14ac:dyDescent="0.25">
      <c r="C753" s="24"/>
      <c r="F753" s="36"/>
    </row>
    <row r="754" spans="3:6" s="5" customFormat="1" x14ac:dyDescent="0.25">
      <c r="C754" s="24"/>
      <c r="F754" s="36"/>
    </row>
    <row r="755" spans="3:6" s="5" customFormat="1" x14ac:dyDescent="0.25">
      <c r="C755" s="24"/>
      <c r="F755" s="36"/>
    </row>
    <row r="756" spans="3:6" s="5" customFormat="1" x14ac:dyDescent="0.25">
      <c r="C756" s="24"/>
      <c r="F756" s="36"/>
    </row>
    <row r="757" spans="3:6" s="5" customFormat="1" x14ac:dyDescent="0.25">
      <c r="C757" s="24"/>
      <c r="F757" s="36"/>
    </row>
    <row r="758" spans="3:6" s="5" customFormat="1" x14ac:dyDescent="0.25">
      <c r="C758" s="24"/>
      <c r="F758" s="36"/>
    </row>
    <row r="759" spans="3:6" s="5" customFormat="1" x14ac:dyDescent="0.25">
      <c r="C759" s="24"/>
      <c r="F759" s="36"/>
    </row>
    <row r="760" spans="3:6" s="5" customFormat="1" x14ac:dyDescent="0.25">
      <c r="C760" s="24"/>
      <c r="F760" s="36"/>
    </row>
    <row r="761" spans="3:6" s="5" customFormat="1" x14ac:dyDescent="0.25">
      <c r="C761" s="24"/>
      <c r="F761" s="36"/>
    </row>
    <row r="762" spans="3:6" s="5" customFormat="1" x14ac:dyDescent="0.25">
      <c r="C762" s="24"/>
      <c r="F762" s="36"/>
    </row>
    <row r="763" spans="3:6" s="5" customFormat="1" x14ac:dyDescent="0.25">
      <c r="C763" s="24"/>
      <c r="F763" s="36"/>
    </row>
    <row r="764" spans="3:6" s="5" customFormat="1" x14ac:dyDescent="0.25">
      <c r="C764" s="24"/>
      <c r="F764" s="36"/>
    </row>
    <row r="765" spans="3:6" s="5" customFormat="1" x14ac:dyDescent="0.25">
      <c r="C765" s="24"/>
      <c r="F765" s="36"/>
    </row>
    <row r="766" spans="3:6" s="5" customFormat="1" x14ac:dyDescent="0.25">
      <c r="C766" s="24"/>
      <c r="F766" s="36"/>
    </row>
    <row r="767" spans="3:6" s="5" customFormat="1" x14ac:dyDescent="0.25">
      <c r="C767" s="24"/>
      <c r="F767" s="36"/>
    </row>
    <row r="768" spans="3:6" s="5" customFormat="1" x14ac:dyDescent="0.25">
      <c r="C768" s="24"/>
      <c r="F768" s="36"/>
    </row>
    <row r="769" spans="3:6" s="5" customFormat="1" x14ac:dyDescent="0.25">
      <c r="C769" s="24"/>
      <c r="F769" s="36"/>
    </row>
    <row r="770" spans="3:6" s="5" customFormat="1" x14ac:dyDescent="0.25">
      <c r="C770" s="24"/>
      <c r="F770" s="36"/>
    </row>
    <row r="771" spans="3:6" s="5" customFormat="1" x14ac:dyDescent="0.25">
      <c r="C771" s="24"/>
      <c r="F771" s="36"/>
    </row>
    <row r="772" spans="3:6" s="5" customFormat="1" x14ac:dyDescent="0.25">
      <c r="C772" s="24"/>
      <c r="F772" s="36"/>
    </row>
    <row r="773" spans="3:6" s="5" customFormat="1" x14ac:dyDescent="0.25">
      <c r="C773" s="24"/>
      <c r="F773" s="36"/>
    </row>
    <row r="774" spans="3:6" s="5" customFormat="1" x14ac:dyDescent="0.25">
      <c r="C774" s="24"/>
      <c r="F774" s="36"/>
    </row>
    <row r="775" spans="3:6" s="5" customFormat="1" x14ac:dyDescent="0.25">
      <c r="C775" s="24"/>
      <c r="F775" s="36"/>
    </row>
    <row r="776" spans="3:6" s="5" customFormat="1" x14ac:dyDescent="0.25">
      <c r="C776" s="24"/>
      <c r="F776" s="36"/>
    </row>
    <row r="777" spans="3:6" s="5" customFormat="1" x14ac:dyDescent="0.25">
      <c r="C777" s="24"/>
      <c r="F777" s="36"/>
    </row>
    <row r="778" spans="3:6" s="5" customFormat="1" x14ac:dyDescent="0.25">
      <c r="C778" s="24"/>
      <c r="F778" s="36"/>
    </row>
    <row r="779" spans="3:6" s="5" customFormat="1" x14ac:dyDescent="0.25">
      <c r="C779" s="24"/>
      <c r="F779" s="36"/>
    </row>
    <row r="780" spans="3:6" s="5" customFormat="1" x14ac:dyDescent="0.25">
      <c r="C780" s="24"/>
      <c r="F780" s="36"/>
    </row>
    <row r="781" spans="3:6" s="5" customFormat="1" x14ac:dyDescent="0.25">
      <c r="C781" s="24"/>
      <c r="F781" s="36"/>
    </row>
    <row r="782" spans="3:6" s="5" customFormat="1" x14ac:dyDescent="0.25">
      <c r="C782" s="24"/>
      <c r="F782" s="36"/>
    </row>
    <row r="783" spans="3:6" s="5" customFormat="1" x14ac:dyDescent="0.25">
      <c r="C783" s="24"/>
      <c r="F783" s="36"/>
    </row>
    <row r="784" spans="3:6" s="5" customFormat="1" x14ac:dyDescent="0.25">
      <c r="C784" s="24"/>
      <c r="F784" s="36"/>
    </row>
    <row r="785" spans="3:6" s="5" customFormat="1" x14ac:dyDescent="0.25">
      <c r="C785" s="24"/>
      <c r="F785" s="36"/>
    </row>
    <row r="786" spans="3:6" s="5" customFormat="1" x14ac:dyDescent="0.25">
      <c r="C786" s="24"/>
      <c r="F786" s="36"/>
    </row>
    <row r="787" spans="3:6" s="5" customFormat="1" x14ac:dyDescent="0.25">
      <c r="C787" s="24"/>
      <c r="F787" s="36"/>
    </row>
    <row r="788" spans="3:6" s="5" customFormat="1" x14ac:dyDescent="0.25">
      <c r="C788" s="24"/>
      <c r="F788" s="36"/>
    </row>
    <row r="789" spans="3:6" s="5" customFormat="1" x14ac:dyDescent="0.25">
      <c r="C789" s="24"/>
      <c r="F789" s="36"/>
    </row>
    <row r="790" spans="3:6" s="5" customFormat="1" x14ac:dyDescent="0.25">
      <c r="C790" s="24"/>
      <c r="F790" s="36"/>
    </row>
    <row r="791" spans="3:6" s="5" customFormat="1" x14ac:dyDescent="0.25">
      <c r="C791" s="24"/>
      <c r="F791" s="36"/>
    </row>
    <row r="792" spans="3:6" s="5" customFormat="1" x14ac:dyDescent="0.25">
      <c r="C792" s="24"/>
      <c r="F792" s="36"/>
    </row>
    <row r="793" spans="3:6" s="5" customFormat="1" x14ac:dyDescent="0.25">
      <c r="C793" s="24"/>
      <c r="F793" s="36"/>
    </row>
    <row r="794" spans="3:6" s="5" customFormat="1" x14ac:dyDescent="0.25">
      <c r="C794" s="24"/>
      <c r="F794" s="36"/>
    </row>
    <row r="795" spans="3:6" s="5" customFormat="1" x14ac:dyDescent="0.25">
      <c r="C795" s="24"/>
      <c r="F795" s="36"/>
    </row>
    <row r="796" spans="3:6" s="5" customFormat="1" x14ac:dyDescent="0.25">
      <c r="C796" s="24"/>
      <c r="F796" s="36"/>
    </row>
    <row r="797" spans="3:6" s="5" customFormat="1" x14ac:dyDescent="0.25">
      <c r="C797" s="24"/>
      <c r="F797" s="36"/>
    </row>
    <row r="798" spans="3:6" s="5" customFormat="1" x14ac:dyDescent="0.25">
      <c r="C798" s="24"/>
      <c r="F798" s="36"/>
    </row>
    <row r="799" spans="3:6" s="5" customFormat="1" x14ac:dyDescent="0.25">
      <c r="C799" s="24"/>
      <c r="F799" s="36"/>
    </row>
    <row r="800" spans="3:6" s="5" customFormat="1" x14ac:dyDescent="0.25">
      <c r="C800" s="24"/>
      <c r="F800" s="36"/>
    </row>
    <row r="801" spans="3:6" s="5" customFormat="1" x14ac:dyDescent="0.25">
      <c r="C801" s="24"/>
      <c r="F801" s="36"/>
    </row>
    <row r="802" spans="3:6" s="5" customFormat="1" x14ac:dyDescent="0.25">
      <c r="C802" s="24"/>
      <c r="F802" s="36"/>
    </row>
    <row r="803" spans="3:6" s="5" customFormat="1" x14ac:dyDescent="0.25">
      <c r="C803" s="24"/>
      <c r="F803" s="36"/>
    </row>
    <row r="804" spans="3:6" s="5" customFormat="1" x14ac:dyDescent="0.25">
      <c r="C804" s="24"/>
      <c r="F804" s="36"/>
    </row>
    <row r="805" spans="3:6" s="5" customFormat="1" x14ac:dyDescent="0.25">
      <c r="C805" s="24"/>
      <c r="F805" s="36"/>
    </row>
    <row r="806" spans="3:6" s="5" customFormat="1" x14ac:dyDescent="0.25">
      <c r="C806" s="24"/>
      <c r="F806" s="36"/>
    </row>
    <row r="807" spans="3:6" s="5" customFormat="1" x14ac:dyDescent="0.25">
      <c r="C807" s="24"/>
      <c r="F807" s="36"/>
    </row>
    <row r="808" spans="3:6" s="5" customFormat="1" x14ac:dyDescent="0.25">
      <c r="C808" s="24"/>
      <c r="F808" s="36"/>
    </row>
    <row r="809" spans="3:6" s="5" customFormat="1" x14ac:dyDescent="0.25">
      <c r="C809" s="24"/>
      <c r="F809" s="36"/>
    </row>
    <row r="810" spans="3:6" s="5" customFormat="1" x14ac:dyDescent="0.25">
      <c r="C810" s="24"/>
      <c r="F810" s="36"/>
    </row>
    <row r="811" spans="3:6" s="5" customFormat="1" x14ac:dyDescent="0.25">
      <c r="C811" s="24"/>
      <c r="F811" s="36"/>
    </row>
    <row r="812" spans="3:6" s="5" customFormat="1" x14ac:dyDescent="0.25">
      <c r="C812" s="24"/>
      <c r="F812" s="36"/>
    </row>
    <row r="813" spans="3:6" s="5" customFormat="1" x14ac:dyDescent="0.25">
      <c r="C813" s="24"/>
      <c r="F813" s="36"/>
    </row>
    <row r="814" spans="3:6" s="5" customFormat="1" x14ac:dyDescent="0.25">
      <c r="C814" s="24"/>
      <c r="F814" s="36"/>
    </row>
    <row r="815" spans="3:6" s="5" customFormat="1" x14ac:dyDescent="0.25">
      <c r="C815" s="24"/>
      <c r="F815" s="36"/>
    </row>
    <row r="816" spans="3:6" s="5" customFormat="1" x14ac:dyDescent="0.25">
      <c r="C816" s="24"/>
      <c r="F816" s="36"/>
    </row>
    <row r="817" spans="3:6" s="5" customFormat="1" x14ac:dyDescent="0.25">
      <c r="C817" s="24"/>
      <c r="F817" s="36"/>
    </row>
    <row r="818" spans="3:6" s="5" customFormat="1" x14ac:dyDescent="0.25">
      <c r="C818" s="24"/>
      <c r="F818" s="36"/>
    </row>
    <row r="819" spans="3:6" s="5" customFormat="1" x14ac:dyDescent="0.25">
      <c r="C819" s="24"/>
      <c r="F819" s="36"/>
    </row>
    <row r="820" spans="3:6" s="5" customFormat="1" x14ac:dyDescent="0.25">
      <c r="C820" s="24"/>
      <c r="F820" s="36"/>
    </row>
    <row r="821" spans="3:6" s="5" customFormat="1" x14ac:dyDescent="0.25">
      <c r="C821" s="24"/>
      <c r="F821" s="36"/>
    </row>
    <row r="822" spans="3:6" s="5" customFormat="1" x14ac:dyDescent="0.25">
      <c r="C822" s="24"/>
      <c r="F822" s="36"/>
    </row>
    <row r="823" spans="3:6" s="5" customFormat="1" x14ac:dyDescent="0.25">
      <c r="C823" s="24"/>
      <c r="F823" s="36"/>
    </row>
    <row r="824" spans="3:6" s="5" customFormat="1" x14ac:dyDescent="0.25">
      <c r="C824" s="24"/>
      <c r="F824" s="36"/>
    </row>
    <row r="825" spans="3:6" s="5" customFormat="1" x14ac:dyDescent="0.25">
      <c r="C825" s="24"/>
      <c r="F825" s="36"/>
    </row>
    <row r="826" spans="3:6" s="5" customFormat="1" x14ac:dyDescent="0.25">
      <c r="C826" s="24"/>
      <c r="F826" s="36"/>
    </row>
    <row r="827" spans="3:6" s="5" customFormat="1" x14ac:dyDescent="0.25">
      <c r="C827" s="24"/>
      <c r="F827" s="36"/>
    </row>
    <row r="828" spans="3:6" s="5" customFormat="1" x14ac:dyDescent="0.25">
      <c r="C828" s="24"/>
      <c r="F828" s="36"/>
    </row>
    <row r="829" spans="3:6" s="5" customFormat="1" x14ac:dyDescent="0.25">
      <c r="C829" s="24"/>
      <c r="F829" s="36"/>
    </row>
    <row r="830" spans="3:6" s="5" customFormat="1" x14ac:dyDescent="0.25">
      <c r="C830" s="24"/>
      <c r="F830" s="36"/>
    </row>
    <row r="831" spans="3:6" s="5" customFormat="1" x14ac:dyDescent="0.25">
      <c r="C831" s="24"/>
      <c r="F831" s="36"/>
    </row>
    <row r="832" spans="3:6" s="5" customFormat="1" x14ac:dyDescent="0.25">
      <c r="C832" s="24"/>
      <c r="F832" s="36"/>
    </row>
    <row r="833" spans="3:6" s="5" customFormat="1" x14ac:dyDescent="0.25">
      <c r="C833" s="24"/>
      <c r="F833" s="36"/>
    </row>
    <row r="834" spans="3:6" s="5" customFormat="1" x14ac:dyDescent="0.25">
      <c r="C834" s="24"/>
      <c r="F834" s="36"/>
    </row>
    <row r="835" spans="3:6" s="5" customFormat="1" x14ac:dyDescent="0.25">
      <c r="C835" s="24"/>
      <c r="F835" s="36"/>
    </row>
    <row r="836" spans="3:6" s="5" customFormat="1" x14ac:dyDescent="0.25">
      <c r="C836" s="24"/>
      <c r="F836" s="36"/>
    </row>
    <row r="837" spans="3:6" s="5" customFormat="1" x14ac:dyDescent="0.25">
      <c r="C837" s="24"/>
      <c r="F837" s="36"/>
    </row>
    <row r="838" spans="3:6" s="5" customFormat="1" x14ac:dyDescent="0.25">
      <c r="C838" s="24"/>
      <c r="F838" s="36"/>
    </row>
    <row r="839" spans="3:6" s="5" customFormat="1" x14ac:dyDescent="0.25">
      <c r="C839" s="24"/>
      <c r="F839" s="36"/>
    </row>
    <row r="840" spans="3:6" s="5" customFormat="1" x14ac:dyDescent="0.25">
      <c r="C840" s="24"/>
      <c r="F840" s="36"/>
    </row>
    <row r="841" spans="3:6" s="5" customFormat="1" x14ac:dyDescent="0.25">
      <c r="C841" s="24"/>
      <c r="F841" s="36"/>
    </row>
    <row r="842" spans="3:6" s="5" customFormat="1" x14ac:dyDescent="0.25">
      <c r="C842" s="24"/>
      <c r="F842" s="36"/>
    </row>
    <row r="843" spans="3:6" s="5" customFormat="1" x14ac:dyDescent="0.25">
      <c r="C843" s="24"/>
      <c r="F843" s="36"/>
    </row>
    <row r="844" spans="3:6" s="5" customFormat="1" x14ac:dyDescent="0.25">
      <c r="C844" s="24"/>
      <c r="F844" s="36"/>
    </row>
    <row r="845" spans="3:6" s="5" customFormat="1" x14ac:dyDescent="0.25">
      <c r="C845" s="24"/>
      <c r="F845" s="36"/>
    </row>
    <row r="846" spans="3:6" s="5" customFormat="1" x14ac:dyDescent="0.25">
      <c r="C846" s="24"/>
      <c r="F846" s="36"/>
    </row>
    <row r="847" spans="3:6" s="5" customFormat="1" x14ac:dyDescent="0.25">
      <c r="C847" s="24"/>
      <c r="F847" s="36"/>
    </row>
    <row r="848" spans="3:6" s="5" customFormat="1" x14ac:dyDescent="0.25">
      <c r="C848" s="24"/>
      <c r="F848" s="36"/>
    </row>
    <row r="849" spans="3:6" s="5" customFormat="1" x14ac:dyDescent="0.25">
      <c r="C849" s="24"/>
      <c r="F849" s="36"/>
    </row>
    <row r="850" spans="3:6" s="5" customFormat="1" x14ac:dyDescent="0.25">
      <c r="C850" s="24"/>
      <c r="F850" s="36"/>
    </row>
    <row r="851" spans="3:6" s="5" customFormat="1" x14ac:dyDescent="0.25">
      <c r="C851" s="24"/>
      <c r="F851" s="36"/>
    </row>
    <row r="852" spans="3:6" s="5" customFormat="1" x14ac:dyDescent="0.25">
      <c r="C852" s="24"/>
      <c r="F852" s="36"/>
    </row>
    <row r="853" spans="3:6" s="5" customFormat="1" x14ac:dyDescent="0.25">
      <c r="C853" s="24"/>
      <c r="F853" s="36"/>
    </row>
    <row r="854" spans="3:6" s="5" customFormat="1" x14ac:dyDescent="0.25">
      <c r="C854" s="24"/>
      <c r="F854" s="36"/>
    </row>
    <row r="855" spans="3:6" s="5" customFormat="1" x14ac:dyDescent="0.25">
      <c r="C855" s="24"/>
      <c r="F855" s="36"/>
    </row>
    <row r="856" spans="3:6" s="5" customFormat="1" x14ac:dyDescent="0.25">
      <c r="C856" s="24"/>
      <c r="F856" s="36"/>
    </row>
    <row r="857" spans="3:6" s="5" customFormat="1" x14ac:dyDescent="0.25">
      <c r="C857" s="24"/>
      <c r="F857" s="36"/>
    </row>
    <row r="858" spans="3:6" s="5" customFormat="1" x14ac:dyDescent="0.25">
      <c r="C858" s="24"/>
      <c r="F858" s="36"/>
    </row>
    <row r="859" spans="3:6" s="5" customFormat="1" x14ac:dyDescent="0.25">
      <c r="C859" s="24"/>
      <c r="F859" s="36"/>
    </row>
    <row r="860" spans="3:6" s="5" customFormat="1" x14ac:dyDescent="0.25">
      <c r="C860" s="24"/>
      <c r="F860" s="36"/>
    </row>
    <row r="861" spans="3:6" s="5" customFormat="1" x14ac:dyDescent="0.25">
      <c r="C861" s="24"/>
      <c r="F861" s="36"/>
    </row>
    <row r="862" spans="3:6" s="5" customFormat="1" x14ac:dyDescent="0.25">
      <c r="C862" s="24"/>
      <c r="F862" s="36"/>
    </row>
    <row r="863" spans="3:6" s="5" customFormat="1" x14ac:dyDescent="0.25">
      <c r="C863" s="24"/>
      <c r="F863" s="36"/>
    </row>
    <row r="864" spans="3:6" s="5" customFormat="1" x14ac:dyDescent="0.25">
      <c r="C864" s="24"/>
      <c r="F864" s="36"/>
    </row>
    <row r="865" spans="3:6" s="5" customFormat="1" x14ac:dyDescent="0.25">
      <c r="C865" s="24"/>
      <c r="F865" s="36"/>
    </row>
    <row r="866" spans="3:6" s="5" customFormat="1" x14ac:dyDescent="0.25">
      <c r="C866" s="24"/>
      <c r="F866" s="36"/>
    </row>
    <row r="867" spans="3:6" s="5" customFormat="1" x14ac:dyDescent="0.25">
      <c r="C867" s="24"/>
      <c r="F867" s="36"/>
    </row>
    <row r="868" spans="3:6" s="5" customFormat="1" x14ac:dyDescent="0.25">
      <c r="C868" s="24"/>
      <c r="F868" s="36"/>
    </row>
    <row r="869" spans="3:6" s="5" customFormat="1" x14ac:dyDescent="0.25">
      <c r="C869" s="24"/>
      <c r="F869" s="36"/>
    </row>
    <row r="870" spans="3:6" s="5" customFormat="1" x14ac:dyDescent="0.25">
      <c r="C870" s="24"/>
      <c r="F870" s="36"/>
    </row>
    <row r="871" spans="3:6" s="5" customFormat="1" x14ac:dyDescent="0.25">
      <c r="C871" s="24"/>
      <c r="F871" s="36"/>
    </row>
    <row r="872" spans="3:6" s="5" customFormat="1" x14ac:dyDescent="0.25">
      <c r="C872" s="24"/>
      <c r="F872" s="36"/>
    </row>
    <row r="873" spans="3:6" s="5" customFormat="1" x14ac:dyDescent="0.25">
      <c r="C873" s="24"/>
      <c r="F873" s="36"/>
    </row>
    <row r="874" spans="3:6" s="5" customFormat="1" x14ac:dyDescent="0.25">
      <c r="C874" s="24"/>
      <c r="F874" s="36"/>
    </row>
    <row r="875" spans="3:6" s="5" customFormat="1" x14ac:dyDescent="0.25">
      <c r="C875" s="24"/>
      <c r="F875" s="36"/>
    </row>
    <row r="876" spans="3:6" s="5" customFormat="1" x14ac:dyDescent="0.25">
      <c r="C876" s="24"/>
      <c r="F876" s="36"/>
    </row>
    <row r="877" spans="3:6" s="5" customFormat="1" x14ac:dyDescent="0.25">
      <c r="C877" s="24"/>
      <c r="F877" s="36"/>
    </row>
    <row r="878" spans="3:6" s="5" customFormat="1" x14ac:dyDescent="0.25">
      <c r="C878" s="24"/>
      <c r="F878" s="36"/>
    </row>
    <row r="879" spans="3:6" s="5" customFormat="1" x14ac:dyDescent="0.25">
      <c r="C879" s="24"/>
      <c r="F879" s="36"/>
    </row>
    <row r="880" spans="3:6" s="5" customFormat="1" x14ac:dyDescent="0.25">
      <c r="C880" s="24"/>
      <c r="F880" s="36"/>
    </row>
    <row r="881" spans="3:6" s="5" customFormat="1" x14ac:dyDescent="0.25">
      <c r="C881" s="24"/>
      <c r="F881" s="36"/>
    </row>
    <row r="882" spans="3:6" s="5" customFormat="1" x14ac:dyDescent="0.25">
      <c r="C882" s="24"/>
      <c r="F882" s="36"/>
    </row>
    <row r="883" spans="3:6" s="5" customFormat="1" x14ac:dyDescent="0.25">
      <c r="C883" s="24"/>
      <c r="F883" s="36"/>
    </row>
    <row r="884" spans="3:6" s="5" customFormat="1" x14ac:dyDescent="0.25">
      <c r="C884" s="24"/>
      <c r="F884" s="36"/>
    </row>
    <row r="885" spans="3:6" s="5" customFormat="1" x14ac:dyDescent="0.25">
      <c r="C885" s="24"/>
      <c r="F885" s="36"/>
    </row>
    <row r="886" spans="3:6" s="5" customFormat="1" x14ac:dyDescent="0.25">
      <c r="C886" s="24"/>
      <c r="F886" s="36"/>
    </row>
    <row r="887" spans="3:6" s="5" customFormat="1" x14ac:dyDescent="0.25">
      <c r="C887" s="24"/>
      <c r="F887" s="36"/>
    </row>
    <row r="888" spans="3:6" s="5" customFormat="1" x14ac:dyDescent="0.25">
      <c r="C888" s="24"/>
      <c r="F888" s="36"/>
    </row>
    <row r="889" spans="3:6" s="5" customFormat="1" x14ac:dyDescent="0.25">
      <c r="C889" s="24"/>
      <c r="F889" s="36"/>
    </row>
    <row r="890" spans="3:6" s="5" customFormat="1" x14ac:dyDescent="0.25">
      <c r="C890" s="24"/>
      <c r="F890" s="36"/>
    </row>
    <row r="891" spans="3:6" s="5" customFormat="1" x14ac:dyDescent="0.25">
      <c r="C891" s="24"/>
      <c r="F891" s="36"/>
    </row>
    <row r="892" spans="3:6" s="5" customFormat="1" x14ac:dyDescent="0.25">
      <c r="C892" s="24"/>
      <c r="F892" s="36"/>
    </row>
    <row r="893" spans="3:6" s="5" customFormat="1" x14ac:dyDescent="0.25">
      <c r="C893" s="24"/>
      <c r="F893" s="36"/>
    </row>
    <row r="894" spans="3:6" s="5" customFormat="1" x14ac:dyDescent="0.25">
      <c r="C894" s="24"/>
      <c r="F894" s="36"/>
    </row>
    <row r="895" spans="3:6" s="5" customFormat="1" x14ac:dyDescent="0.25">
      <c r="C895" s="24"/>
      <c r="F895" s="36"/>
    </row>
    <row r="896" spans="3:6" s="5" customFormat="1" x14ac:dyDescent="0.25">
      <c r="C896" s="24"/>
      <c r="F896" s="36"/>
    </row>
    <row r="897" spans="3:6" s="5" customFormat="1" x14ac:dyDescent="0.25">
      <c r="C897" s="24"/>
      <c r="F897" s="36"/>
    </row>
    <row r="898" spans="3:6" s="5" customFormat="1" x14ac:dyDescent="0.25">
      <c r="C898" s="24"/>
      <c r="F898" s="36"/>
    </row>
    <row r="899" spans="3:6" s="5" customFormat="1" x14ac:dyDescent="0.25">
      <c r="C899" s="24"/>
      <c r="F899" s="36"/>
    </row>
    <row r="900" spans="3:6" s="5" customFormat="1" x14ac:dyDescent="0.25">
      <c r="C900" s="24"/>
      <c r="F900" s="36"/>
    </row>
    <row r="901" spans="3:6" s="5" customFormat="1" x14ac:dyDescent="0.25">
      <c r="C901" s="24"/>
      <c r="F901" s="36"/>
    </row>
    <row r="902" spans="3:6" s="5" customFormat="1" x14ac:dyDescent="0.25">
      <c r="C902" s="24"/>
      <c r="F902" s="36"/>
    </row>
    <row r="903" spans="3:6" s="5" customFormat="1" x14ac:dyDescent="0.25">
      <c r="C903" s="24"/>
      <c r="F903" s="36"/>
    </row>
    <row r="904" spans="3:6" s="5" customFormat="1" x14ac:dyDescent="0.25">
      <c r="C904" s="24"/>
      <c r="F904" s="36"/>
    </row>
    <row r="905" spans="3:6" s="5" customFormat="1" x14ac:dyDescent="0.25">
      <c r="C905" s="24"/>
      <c r="F905" s="36"/>
    </row>
    <row r="906" spans="3:6" s="5" customFormat="1" x14ac:dyDescent="0.25">
      <c r="C906" s="24"/>
      <c r="F906" s="36"/>
    </row>
    <row r="907" spans="3:6" s="5" customFormat="1" x14ac:dyDescent="0.25">
      <c r="C907" s="24"/>
      <c r="F907" s="36"/>
    </row>
    <row r="908" spans="3:6" s="5" customFormat="1" x14ac:dyDescent="0.25">
      <c r="C908" s="24"/>
      <c r="F908" s="36"/>
    </row>
    <row r="909" spans="3:6" s="5" customFormat="1" x14ac:dyDescent="0.25">
      <c r="C909" s="24"/>
      <c r="F909" s="36"/>
    </row>
    <row r="910" spans="3:6" s="5" customFormat="1" x14ac:dyDescent="0.25">
      <c r="C910" s="24"/>
      <c r="F910" s="36"/>
    </row>
    <row r="911" spans="3:6" s="5" customFormat="1" x14ac:dyDescent="0.25">
      <c r="C911" s="24"/>
      <c r="F911" s="36"/>
    </row>
    <row r="912" spans="3:6" s="5" customFormat="1" x14ac:dyDescent="0.25">
      <c r="C912" s="24"/>
      <c r="F912" s="36"/>
    </row>
    <row r="913" spans="3:6" s="5" customFormat="1" x14ac:dyDescent="0.25">
      <c r="C913" s="24"/>
      <c r="F913" s="36"/>
    </row>
    <row r="914" spans="3:6" s="5" customFormat="1" x14ac:dyDescent="0.25">
      <c r="C914" s="24"/>
      <c r="F914" s="36"/>
    </row>
    <row r="915" spans="3:6" s="5" customFormat="1" x14ac:dyDescent="0.25">
      <c r="C915" s="24"/>
      <c r="F915" s="36"/>
    </row>
    <row r="916" spans="3:6" s="5" customFormat="1" x14ac:dyDescent="0.25">
      <c r="C916" s="24"/>
      <c r="F916" s="36"/>
    </row>
    <row r="917" spans="3:6" s="5" customFormat="1" x14ac:dyDescent="0.25">
      <c r="C917" s="24"/>
      <c r="F917" s="36"/>
    </row>
    <row r="918" spans="3:6" s="5" customFormat="1" x14ac:dyDescent="0.25">
      <c r="C918" s="24"/>
      <c r="F918" s="36"/>
    </row>
    <row r="919" spans="3:6" s="5" customFormat="1" x14ac:dyDescent="0.25">
      <c r="C919" s="24"/>
      <c r="F919" s="36"/>
    </row>
    <row r="920" spans="3:6" s="5" customFormat="1" x14ac:dyDescent="0.25">
      <c r="C920" s="24"/>
      <c r="F920" s="36"/>
    </row>
    <row r="921" spans="3:6" s="5" customFormat="1" x14ac:dyDescent="0.25">
      <c r="C921" s="24"/>
      <c r="F921" s="36"/>
    </row>
    <row r="922" spans="3:6" s="5" customFormat="1" x14ac:dyDescent="0.25">
      <c r="C922" s="24"/>
      <c r="F922" s="36"/>
    </row>
    <row r="923" spans="3:6" s="5" customFormat="1" x14ac:dyDescent="0.25">
      <c r="C923" s="24"/>
      <c r="F923" s="36"/>
    </row>
    <row r="924" spans="3:6" s="5" customFormat="1" x14ac:dyDescent="0.25">
      <c r="C924" s="24"/>
      <c r="F924" s="36"/>
    </row>
    <row r="925" spans="3:6" s="5" customFormat="1" x14ac:dyDescent="0.25">
      <c r="C925" s="24"/>
      <c r="F925" s="36"/>
    </row>
    <row r="926" spans="3:6" s="5" customFormat="1" x14ac:dyDescent="0.25">
      <c r="C926" s="24"/>
      <c r="F926" s="36"/>
    </row>
    <row r="927" spans="3:6" s="5" customFormat="1" x14ac:dyDescent="0.25">
      <c r="C927" s="24"/>
      <c r="F927" s="36"/>
    </row>
    <row r="928" spans="3:6" s="5" customFormat="1" x14ac:dyDescent="0.25">
      <c r="C928" s="24"/>
      <c r="F928" s="36"/>
    </row>
    <row r="929" spans="3:6" s="5" customFormat="1" x14ac:dyDescent="0.25">
      <c r="C929" s="24"/>
      <c r="F929" s="36"/>
    </row>
    <row r="930" spans="3:6" s="5" customFormat="1" x14ac:dyDescent="0.25">
      <c r="C930" s="24"/>
      <c r="F930" s="36"/>
    </row>
    <row r="931" spans="3:6" s="5" customFormat="1" x14ac:dyDescent="0.25">
      <c r="C931" s="24"/>
      <c r="F931" s="36"/>
    </row>
    <row r="932" spans="3:6" s="5" customFormat="1" x14ac:dyDescent="0.25">
      <c r="C932" s="24"/>
      <c r="F932" s="36"/>
    </row>
    <row r="933" spans="3:6" s="5" customFormat="1" x14ac:dyDescent="0.25">
      <c r="C933" s="24"/>
      <c r="F933" s="36"/>
    </row>
    <row r="934" spans="3:6" s="5" customFormat="1" x14ac:dyDescent="0.25">
      <c r="C934" s="24"/>
      <c r="F934" s="36"/>
    </row>
    <row r="935" spans="3:6" s="5" customFormat="1" x14ac:dyDescent="0.25">
      <c r="C935" s="24"/>
      <c r="F935" s="36"/>
    </row>
    <row r="936" spans="3:6" s="5" customFormat="1" x14ac:dyDescent="0.25">
      <c r="C936" s="24"/>
      <c r="F936" s="36"/>
    </row>
    <row r="937" spans="3:6" s="5" customFormat="1" x14ac:dyDescent="0.25">
      <c r="C937" s="24"/>
      <c r="F937" s="36"/>
    </row>
    <row r="938" spans="3:6" s="5" customFormat="1" x14ac:dyDescent="0.25">
      <c r="C938" s="24"/>
      <c r="F938" s="36"/>
    </row>
    <row r="939" spans="3:6" s="5" customFormat="1" x14ac:dyDescent="0.25">
      <c r="C939" s="24"/>
      <c r="F939" s="36"/>
    </row>
    <row r="940" spans="3:6" s="5" customFormat="1" x14ac:dyDescent="0.25">
      <c r="C940" s="24"/>
      <c r="F940" s="36"/>
    </row>
    <row r="941" spans="3:6" s="5" customFormat="1" x14ac:dyDescent="0.25">
      <c r="C941" s="24"/>
      <c r="F941" s="36"/>
    </row>
    <row r="942" spans="3:6" s="5" customFormat="1" x14ac:dyDescent="0.25">
      <c r="C942" s="24"/>
      <c r="F942" s="36"/>
    </row>
    <row r="943" spans="3:6" s="5" customFormat="1" x14ac:dyDescent="0.25">
      <c r="C943" s="24"/>
      <c r="F943" s="36"/>
    </row>
    <row r="944" spans="3:6" s="5" customFormat="1" x14ac:dyDescent="0.25">
      <c r="C944" s="24"/>
      <c r="F944" s="36"/>
    </row>
    <row r="945" spans="3:6" s="5" customFormat="1" x14ac:dyDescent="0.25">
      <c r="C945" s="24"/>
      <c r="F945" s="36"/>
    </row>
    <row r="946" spans="3:6" s="5" customFormat="1" x14ac:dyDescent="0.25">
      <c r="C946" s="24"/>
      <c r="F946" s="36"/>
    </row>
    <row r="947" spans="3:6" s="5" customFormat="1" x14ac:dyDescent="0.25">
      <c r="C947" s="24"/>
      <c r="F947" s="36"/>
    </row>
    <row r="948" spans="3:6" s="5" customFormat="1" x14ac:dyDescent="0.25">
      <c r="C948" s="24"/>
      <c r="F948" s="36"/>
    </row>
    <row r="949" spans="3:6" s="5" customFormat="1" x14ac:dyDescent="0.25">
      <c r="C949" s="24"/>
      <c r="F949" s="36"/>
    </row>
    <row r="950" spans="3:6" s="5" customFormat="1" x14ac:dyDescent="0.25">
      <c r="C950" s="24"/>
      <c r="F950" s="36"/>
    </row>
    <row r="951" spans="3:6" s="5" customFormat="1" x14ac:dyDescent="0.25">
      <c r="C951" s="24"/>
      <c r="F951" s="36"/>
    </row>
    <row r="952" spans="3:6" s="5" customFormat="1" x14ac:dyDescent="0.25">
      <c r="C952" s="24"/>
      <c r="F952" s="36"/>
    </row>
    <row r="953" spans="3:6" s="5" customFormat="1" x14ac:dyDescent="0.25">
      <c r="C953" s="24"/>
      <c r="F953" s="36"/>
    </row>
    <row r="954" spans="3:6" s="5" customFormat="1" x14ac:dyDescent="0.25">
      <c r="C954" s="24"/>
      <c r="F954" s="36"/>
    </row>
    <row r="955" spans="3:6" s="5" customFormat="1" x14ac:dyDescent="0.25">
      <c r="C955" s="24"/>
      <c r="F955" s="36"/>
    </row>
    <row r="956" spans="3:6" s="5" customFormat="1" x14ac:dyDescent="0.25">
      <c r="C956" s="24"/>
      <c r="F956" s="36"/>
    </row>
    <row r="957" spans="3:6" s="5" customFormat="1" x14ac:dyDescent="0.25">
      <c r="C957" s="24"/>
      <c r="F957" s="36"/>
    </row>
    <row r="958" spans="3:6" s="5" customFormat="1" x14ac:dyDescent="0.25">
      <c r="C958" s="24"/>
      <c r="F958" s="36"/>
    </row>
    <row r="959" spans="3:6" s="5" customFormat="1" x14ac:dyDescent="0.25">
      <c r="C959" s="24"/>
      <c r="F959" s="36"/>
    </row>
    <row r="960" spans="3:6" s="5" customFormat="1" x14ac:dyDescent="0.25">
      <c r="C960" s="24"/>
      <c r="F960" s="36"/>
    </row>
    <row r="961" spans="3:6" s="5" customFormat="1" x14ac:dyDescent="0.25">
      <c r="C961" s="24"/>
      <c r="F961" s="36"/>
    </row>
    <row r="962" spans="3:6" s="5" customFormat="1" x14ac:dyDescent="0.25">
      <c r="C962" s="24"/>
      <c r="F962" s="36"/>
    </row>
    <row r="963" spans="3:6" s="5" customFormat="1" x14ac:dyDescent="0.25">
      <c r="C963" s="24"/>
      <c r="F963" s="36"/>
    </row>
    <row r="964" spans="3:6" s="5" customFormat="1" x14ac:dyDescent="0.25">
      <c r="C964" s="24"/>
      <c r="F964" s="36"/>
    </row>
    <row r="965" spans="3:6" s="5" customFormat="1" x14ac:dyDescent="0.25">
      <c r="C965" s="24"/>
      <c r="F965" s="36"/>
    </row>
    <row r="966" spans="3:6" s="5" customFormat="1" x14ac:dyDescent="0.25">
      <c r="C966" s="24"/>
      <c r="F966" s="36"/>
    </row>
    <row r="967" spans="3:6" s="5" customFormat="1" x14ac:dyDescent="0.25">
      <c r="C967" s="24"/>
      <c r="F967" s="36"/>
    </row>
    <row r="968" spans="3:6" s="5" customFormat="1" x14ac:dyDescent="0.25">
      <c r="C968" s="24"/>
      <c r="F968" s="36"/>
    </row>
    <row r="969" spans="3:6" s="5" customFormat="1" x14ac:dyDescent="0.25">
      <c r="C969" s="24"/>
      <c r="F969" s="36"/>
    </row>
    <row r="970" spans="3:6" s="5" customFormat="1" x14ac:dyDescent="0.25">
      <c r="C970" s="24"/>
      <c r="F970" s="36"/>
    </row>
    <row r="971" spans="3:6" s="5" customFormat="1" x14ac:dyDescent="0.25">
      <c r="C971" s="24"/>
      <c r="F971" s="36"/>
    </row>
    <row r="972" spans="3:6" s="5" customFormat="1" x14ac:dyDescent="0.25">
      <c r="C972" s="24"/>
      <c r="F972" s="36"/>
    </row>
    <row r="973" spans="3:6" s="5" customFormat="1" x14ac:dyDescent="0.25">
      <c r="C973" s="24"/>
      <c r="F973" s="36"/>
    </row>
    <row r="974" spans="3:6" s="5" customFormat="1" x14ac:dyDescent="0.25">
      <c r="C974" s="24"/>
      <c r="F974" s="36"/>
    </row>
    <row r="975" spans="3:6" s="5" customFormat="1" x14ac:dyDescent="0.25">
      <c r="C975" s="24"/>
      <c r="F975" s="36"/>
    </row>
    <row r="976" spans="3:6" s="5" customFormat="1" x14ac:dyDescent="0.25">
      <c r="C976" s="24"/>
      <c r="F976" s="36"/>
    </row>
    <row r="977" spans="3:6" s="5" customFormat="1" x14ac:dyDescent="0.25">
      <c r="C977" s="24"/>
      <c r="F977" s="36"/>
    </row>
    <row r="978" spans="3:6" s="5" customFormat="1" x14ac:dyDescent="0.25">
      <c r="C978" s="24"/>
      <c r="F978" s="36"/>
    </row>
    <row r="979" spans="3:6" s="5" customFormat="1" x14ac:dyDescent="0.25">
      <c r="C979" s="24"/>
      <c r="F979" s="36"/>
    </row>
    <row r="980" spans="3:6" s="5" customFormat="1" x14ac:dyDescent="0.25">
      <c r="C980" s="24"/>
      <c r="F980" s="36"/>
    </row>
    <row r="981" spans="3:6" s="5" customFormat="1" x14ac:dyDescent="0.25">
      <c r="C981" s="24"/>
      <c r="F981" s="36"/>
    </row>
    <row r="982" spans="3:6" s="5" customFormat="1" x14ac:dyDescent="0.25">
      <c r="C982" s="24"/>
      <c r="F982" s="36"/>
    </row>
    <row r="983" spans="3:6" s="5" customFormat="1" x14ac:dyDescent="0.25">
      <c r="C983" s="24"/>
      <c r="F983" s="36"/>
    </row>
    <row r="984" spans="3:6" s="5" customFormat="1" x14ac:dyDescent="0.25">
      <c r="C984" s="24"/>
      <c r="F984" s="36"/>
    </row>
    <row r="985" spans="3:6" s="5" customFormat="1" x14ac:dyDescent="0.25">
      <c r="C985" s="24"/>
      <c r="F985" s="36"/>
    </row>
    <row r="986" spans="3:6" s="5" customFormat="1" x14ac:dyDescent="0.25">
      <c r="C986" s="24"/>
      <c r="F986" s="36"/>
    </row>
    <row r="987" spans="3:6" s="5" customFormat="1" x14ac:dyDescent="0.25">
      <c r="C987" s="24"/>
      <c r="F987" s="36"/>
    </row>
    <row r="988" spans="3:6" s="5" customFormat="1" x14ac:dyDescent="0.25">
      <c r="C988" s="24"/>
      <c r="F988" s="36"/>
    </row>
    <row r="989" spans="3:6" s="5" customFormat="1" x14ac:dyDescent="0.25">
      <c r="C989" s="24"/>
      <c r="F989" s="36"/>
    </row>
    <row r="990" spans="3:6" s="5" customFormat="1" x14ac:dyDescent="0.25">
      <c r="C990" s="24"/>
      <c r="F990" s="36"/>
    </row>
    <row r="991" spans="3:6" s="5" customFormat="1" x14ac:dyDescent="0.25">
      <c r="C991" s="24"/>
      <c r="F991" s="36"/>
    </row>
    <row r="992" spans="3:6" s="5" customFormat="1" x14ac:dyDescent="0.25">
      <c r="C992" s="24"/>
      <c r="F992" s="36"/>
    </row>
    <row r="993" spans="3:6" s="5" customFormat="1" x14ac:dyDescent="0.25">
      <c r="C993" s="24"/>
      <c r="F993" s="36"/>
    </row>
    <row r="994" spans="3:6" s="5" customFormat="1" x14ac:dyDescent="0.25">
      <c r="C994" s="24"/>
      <c r="F994" s="36"/>
    </row>
    <row r="995" spans="3:6" s="5" customFormat="1" x14ac:dyDescent="0.25">
      <c r="C995" s="24"/>
      <c r="F995" s="36"/>
    </row>
    <row r="996" spans="3:6" s="5" customFormat="1" x14ac:dyDescent="0.25">
      <c r="C996" s="24"/>
      <c r="F996" s="36"/>
    </row>
    <row r="997" spans="3:6" s="5" customFormat="1" x14ac:dyDescent="0.25">
      <c r="C997" s="24"/>
      <c r="F997" s="36"/>
    </row>
    <row r="998" spans="3:6" s="5" customFormat="1" x14ac:dyDescent="0.25">
      <c r="C998" s="24"/>
      <c r="F998" s="36"/>
    </row>
    <row r="999" spans="3:6" s="5" customFormat="1" x14ac:dyDescent="0.25">
      <c r="C999" s="24"/>
      <c r="F999" s="36"/>
    </row>
    <row r="1000" spans="3:6" s="5" customFormat="1" x14ac:dyDescent="0.25">
      <c r="C1000" s="24"/>
      <c r="F1000" s="36"/>
    </row>
    <row r="1001" spans="3:6" s="5" customFormat="1" x14ac:dyDescent="0.25">
      <c r="C1001" s="24"/>
      <c r="F1001" s="36"/>
    </row>
    <row r="1002" spans="3:6" s="5" customFormat="1" x14ac:dyDescent="0.25">
      <c r="C1002" s="24"/>
      <c r="F1002" s="36"/>
    </row>
    <row r="1003" spans="3:6" s="5" customFormat="1" x14ac:dyDescent="0.25">
      <c r="C1003" s="24"/>
      <c r="F1003" s="36"/>
    </row>
    <row r="1004" spans="3:6" s="5" customFormat="1" x14ac:dyDescent="0.25">
      <c r="C1004" s="24"/>
      <c r="F1004" s="36"/>
    </row>
    <row r="1005" spans="3:6" s="5" customFormat="1" x14ac:dyDescent="0.25">
      <c r="C1005" s="24"/>
      <c r="F1005" s="36"/>
    </row>
    <row r="1006" spans="3:6" s="5" customFormat="1" x14ac:dyDescent="0.25">
      <c r="C1006" s="24"/>
      <c r="F1006" s="36"/>
    </row>
    <row r="1007" spans="3:6" s="5" customFormat="1" x14ac:dyDescent="0.25">
      <c r="C1007" s="24"/>
      <c r="F1007" s="36"/>
    </row>
    <row r="1008" spans="3:6" s="5" customFormat="1" x14ac:dyDescent="0.25">
      <c r="C1008" s="24"/>
      <c r="F1008" s="36"/>
    </row>
    <row r="1009" spans="3:6" s="5" customFormat="1" x14ac:dyDescent="0.25">
      <c r="C1009" s="24"/>
      <c r="F1009" s="36"/>
    </row>
    <row r="1010" spans="3:6" s="5" customFormat="1" x14ac:dyDescent="0.25">
      <c r="C1010" s="24"/>
      <c r="F1010" s="36"/>
    </row>
    <row r="1011" spans="3:6" s="5" customFormat="1" x14ac:dyDescent="0.25">
      <c r="C1011" s="24"/>
      <c r="F1011" s="36"/>
    </row>
    <row r="1012" spans="3:6" s="5" customFormat="1" x14ac:dyDescent="0.25">
      <c r="C1012" s="24"/>
      <c r="F1012" s="36"/>
    </row>
    <row r="1013" spans="3:6" s="5" customFormat="1" x14ac:dyDescent="0.25">
      <c r="C1013" s="24"/>
      <c r="F1013" s="36"/>
    </row>
    <row r="1014" spans="3:6" s="5" customFormat="1" x14ac:dyDescent="0.25">
      <c r="C1014" s="24"/>
      <c r="F1014" s="36"/>
    </row>
    <row r="1015" spans="3:6" s="5" customFormat="1" x14ac:dyDescent="0.25">
      <c r="C1015" s="24"/>
      <c r="F1015" s="36"/>
    </row>
    <row r="1016" spans="3:6" s="5" customFormat="1" x14ac:dyDescent="0.25">
      <c r="C1016" s="24"/>
      <c r="F1016" s="36"/>
    </row>
    <row r="1017" spans="3:6" s="5" customFormat="1" x14ac:dyDescent="0.25">
      <c r="C1017" s="24"/>
      <c r="F1017" s="36"/>
    </row>
    <row r="1018" spans="3:6" s="5" customFormat="1" x14ac:dyDescent="0.25">
      <c r="C1018" s="24"/>
      <c r="F1018" s="36"/>
    </row>
    <row r="1019" spans="3:6" s="5" customFormat="1" x14ac:dyDescent="0.25">
      <c r="C1019" s="24"/>
      <c r="F1019" s="36"/>
    </row>
    <row r="1020" spans="3:6" s="5" customFormat="1" x14ac:dyDescent="0.25">
      <c r="C1020" s="24"/>
      <c r="F1020" s="36"/>
    </row>
    <row r="1021" spans="3:6" s="5" customFormat="1" x14ac:dyDescent="0.25">
      <c r="C1021" s="24"/>
      <c r="F1021" s="36"/>
    </row>
    <row r="1022" spans="3:6" s="5" customFormat="1" x14ac:dyDescent="0.25">
      <c r="C1022" s="24"/>
      <c r="F1022" s="36"/>
    </row>
    <row r="1023" spans="3:6" s="5" customFormat="1" x14ac:dyDescent="0.25">
      <c r="C1023" s="24"/>
      <c r="F1023" s="36"/>
    </row>
    <row r="1024" spans="3:6" s="5" customFormat="1" x14ac:dyDescent="0.25">
      <c r="C1024" s="24"/>
      <c r="F1024" s="36"/>
    </row>
    <row r="1025" spans="3:6" s="5" customFormat="1" x14ac:dyDescent="0.25">
      <c r="C1025" s="24"/>
      <c r="F1025" s="36"/>
    </row>
    <row r="1026" spans="3:6" s="5" customFormat="1" x14ac:dyDescent="0.25">
      <c r="C1026" s="24"/>
      <c r="F1026" s="36"/>
    </row>
    <row r="1027" spans="3:6" s="5" customFormat="1" x14ac:dyDescent="0.25">
      <c r="C1027" s="24"/>
      <c r="F1027" s="36"/>
    </row>
    <row r="1028" spans="3:6" s="5" customFormat="1" x14ac:dyDescent="0.25">
      <c r="C1028" s="24"/>
      <c r="F1028" s="36"/>
    </row>
    <row r="1029" spans="3:6" s="5" customFormat="1" x14ac:dyDescent="0.25">
      <c r="C1029" s="24"/>
      <c r="F1029" s="36"/>
    </row>
    <row r="1030" spans="3:6" s="5" customFormat="1" x14ac:dyDescent="0.25">
      <c r="C1030" s="24"/>
      <c r="F1030" s="36"/>
    </row>
    <row r="1031" spans="3:6" s="5" customFormat="1" x14ac:dyDescent="0.25">
      <c r="C1031" s="24"/>
      <c r="F1031" s="36"/>
    </row>
    <row r="1032" spans="3:6" s="5" customFormat="1" x14ac:dyDescent="0.25">
      <c r="C1032" s="24"/>
      <c r="F1032" s="36"/>
    </row>
    <row r="1033" spans="3:6" s="5" customFormat="1" x14ac:dyDescent="0.25">
      <c r="C1033" s="24"/>
      <c r="F1033" s="36"/>
    </row>
    <row r="1034" spans="3:6" s="5" customFormat="1" x14ac:dyDescent="0.25">
      <c r="C1034" s="24"/>
      <c r="F1034" s="36"/>
    </row>
    <row r="1035" spans="3:6" s="5" customFormat="1" x14ac:dyDescent="0.25">
      <c r="C1035" s="24"/>
      <c r="F1035" s="36"/>
    </row>
    <row r="1036" spans="3:6" s="5" customFormat="1" x14ac:dyDescent="0.25">
      <c r="C1036" s="24"/>
      <c r="F1036" s="36"/>
    </row>
    <row r="1037" spans="3:6" s="5" customFormat="1" x14ac:dyDescent="0.25">
      <c r="C1037" s="24"/>
      <c r="F1037" s="36"/>
    </row>
    <row r="1038" spans="3:6" s="5" customFormat="1" x14ac:dyDescent="0.25">
      <c r="C1038" s="24"/>
      <c r="F1038" s="36"/>
    </row>
    <row r="1039" spans="3:6" s="5" customFormat="1" x14ac:dyDescent="0.25">
      <c r="C1039" s="24"/>
      <c r="F1039" s="36"/>
    </row>
    <row r="1040" spans="3:6" s="5" customFormat="1" x14ac:dyDescent="0.25">
      <c r="C1040" s="24"/>
      <c r="F1040" s="36"/>
    </row>
    <row r="1041" spans="3:6" s="5" customFormat="1" x14ac:dyDescent="0.25">
      <c r="C1041" s="24"/>
      <c r="F1041" s="36"/>
    </row>
    <row r="1042" spans="3:6" s="5" customFormat="1" x14ac:dyDescent="0.25">
      <c r="C1042" s="24"/>
      <c r="F1042" s="36"/>
    </row>
    <row r="1043" spans="3:6" s="5" customFormat="1" x14ac:dyDescent="0.25">
      <c r="C1043" s="24"/>
      <c r="F1043" s="36"/>
    </row>
    <row r="1044" spans="3:6" s="5" customFormat="1" x14ac:dyDescent="0.25">
      <c r="C1044" s="24"/>
      <c r="F1044" s="36"/>
    </row>
    <row r="1045" spans="3:6" s="5" customFormat="1" x14ac:dyDescent="0.25">
      <c r="C1045" s="24"/>
      <c r="F1045" s="36"/>
    </row>
    <row r="1046" spans="3:6" s="5" customFormat="1" x14ac:dyDescent="0.25">
      <c r="C1046" s="24"/>
      <c r="F1046" s="36"/>
    </row>
    <row r="1047" spans="3:6" s="5" customFormat="1" x14ac:dyDescent="0.25">
      <c r="C1047" s="24"/>
      <c r="F1047" s="36"/>
    </row>
    <row r="1048" spans="3:6" s="5" customFormat="1" x14ac:dyDescent="0.25">
      <c r="C1048" s="24"/>
      <c r="F1048" s="36"/>
    </row>
    <row r="1049" spans="3:6" s="5" customFormat="1" x14ac:dyDescent="0.25">
      <c r="C1049" s="24"/>
      <c r="F1049" s="36"/>
    </row>
    <row r="1050" spans="3:6" s="5" customFormat="1" x14ac:dyDescent="0.25">
      <c r="C1050" s="24"/>
      <c r="F1050" s="36"/>
    </row>
    <row r="1051" spans="3:6" s="5" customFormat="1" x14ac:dyDescent="0.25">
      <c r="C1051" s="24"/>
      <c r="F1051" s="36"/>
    </row>
    <row r="1052" spans="3:6" s="5" customFormat="1" x14ac:dyDescent="0.25">
      <c r="C1052" s="24"/>
      <c r="F1052" s="36"/>
    </row>
    <row r="1053" spans="3:6" s="5" customFormat="1" x14ac:dyDescent="0.25">
      <c r="C1053" s="24"/>
      <c r="F1053" s="36"/>
    </row>
    <row r="1054" spans="3:6" s="5" customFormat="1" x14ac:dyDescent="0.25">
      <c r="C1054" s="24"/>
      <c r="F1054" s="36"/>
    </row>
    <row r="1055" spans="3:6" s="5" customFormat="1" x14ac:dyDescent="0.25">
      <c r="C1055" s="24"/>
      <c r="F1055" s="36"/>
    </row>
    <row r="1056" spans="3:6" s="5" customFormat="1" x14ac:dyDescent="0.25">
      <c r="C1056" s="24"/>
      <c r="F1056" s="36"/>
    </row>
    <row r="1057" spans="3:6" s="5" customFormat="1" x14ac:dyDescent="0.25">
      <c r="C1057" s="24"/>
      <c r="F1057" s="36"/>
    </row>
    <row r="1058" spans="3:6" s="5" customFormat="1" x14ac:dyDescent="0.25">
      <c r="C1058" s="24"/>
      <c r="F1058" s="36"/>
    </row>
    <row r="1059" spans="3:6" s="5" customFormat="1" x14ac:dyDescent="0.25">
      <c r="C1059" s="24"/>
      <c r="F1059" s="36"/>
    </row>
    <row r="1060" spans="3:6" s="5" customFormat="1" x14ac:dyDescent="0.25">
      <c r="C1060" s="24"/>
      <c r="F1060" s="36"/>
    </row>
    <row r="1061" spans="3:6" s="5" customFormat="1" x14ac:dyDescent="0.25">
      <c r="C1061" s="24"/>
      <c r="F1061" s="36"/>
    </row>
    <row r="1062" spans="3:6" s="5" customFormat="1" x14ac:dyDescent="0.25">
      <c r="C1062" s="24"/>
      <c r="F1062" s="36"/>
    </row>
    <row r="1063" spans="3:6" s="5" customFormat="1" x14ac:dyDescent="0.25">
      <c r="C1063" s="24"/>
      <c r="F1063" s="36"/>
    </row>
    <row r="1064" spans="3:6" s="5" customFormat="1" x14ac:dyDescent="0.25">
      <c r="C1064" s="24"/>
      <c r="F1064" s="36"/>
    </row>
    <row r="1065" spans="3:6" s="5" customFormat="1" x14ac:dyDescent="0.25">
      <c r="C1065" s="24"/>
      <c r="F1065" s="36"/>
    </row>
    <row r="1066" spans="3:6" s="5" customFormat="1" x14ac:dyDescent="0.25">
      <c r="C1066" s="24"/>
      <c r="F1066" s="36"/>
    </row>
    <row r="1067" spans="3:6" s="5" customFormat="1" x14ac:dyDescent="0.25">
      <c r="C1067" s="24"/>
      <c r="F1067" s="36"/>
    </row>
    <row r="1068" spans="3:6" s="5" customFormat="1" x14ac:dyDescent="0.25">
      <c r="C1068" s="24"/>
      <c r="F1068" s="36"/>
    </row>
    <row r="1069" spans="3:6" s="5" customFormat="1" x14ac:dyDescent="0.25">
      <c r="C1069" s="24"/>
      <c r="F1069" s="36"/>
    </row>
    <row r="1070" spans="3:6" s="5" customFormat="1" x14ac:dyDescent="0.25">
      <c r="C1070" s="24"/>
      <c r="F1070" s="36"/>
    </row>
    <row r="1071" spans="3:6" s="5" customFormat="1" x14ac:dyDescent="0.25">
      <c r="C1071" s="24"/>
      <c r="F1071" s="36"/>
    </row>
    <row r="1072" spans="3:6" s="5" customFormat="1" x14ac:dyDescent="0.25">
      <c r="C1072" s="24"/>
      <c r="F1072" s="36"/>
    </row>
    <row r="1073" spans="3:6" s="5" customFormat="1" x14ac:dyDescent="0.25">
      <c r="C1073" s="24"/>
      <c r="F1073" s="36"/>
    </row>
    <row r="1074" spans="3:6" s="5" customFormat="1" x14ac:dyDescent="0.25">
      <c r="C1074" s="24"/>
      <c r="F1074" s="36"/>
    </row>
    <row r="1075" spans="3:6" s="5" customFormat="1" x14ac:dyDescent="0.25">
      <c r="C1075" s="24"/>
      <c r="F1075" s="36"/>
    </row>
    <row r="1076" spans="3:6" s="5" customFormat="1" x14ac:dyDescent="0.25">
      <c r="C1076" s="24"/>
      <c r="F1076" s="36"/>
    </row>
    <row r="1077" spans="3:6" s="5" customFormat="1" x14ac:dyDescent="0.25">
      <c r="C1077" s="24"/>
      <c r="F1077" s="36"/>
    </row>
    <row r="1078" spans="3:6" s="5" customFormat="1" x14ac:dyDescent="0.25">
      <c r="C1078" s="24"/>
      <c r="F1078" s="36"/>
    </row>
    <row r="1079" spans="3:6" s="5" customFormat="1" x14ac:dyDescent="0.25">
      <c r="C1079" s="24"/>
      <c r="F1079" s="36"/>
    </row>
    <row r="1080" spans="3:6" s="5" customFormat="1" x14ac:dyDescent="0.25">
      <c r="C1080" s="24"/>
      <c r="F1080" s="36"/>
    </row>
    <row r="1081" spans="3:6" s="5" customFormat="1" x14ac:dyDescent="0.25">
      <c r="C1081" s="24"/>
      <c r="F1081" s="36"/>
    </row>
    <row r="1082" spans="3:6" s="5" customFormat="1" x14ac:dyDescent="0.25">
      <c r="C1082" s="24"/>
      <c r="F1082" s="36"/>
    </row>
    <row r="1083" spans="3:6" s="5" customFormat="1" x14ac:dyDescent="0.25">
      <c r="C1083" s="24"/>
      <c r="F1083" s="36"/>
    </row>
    <row r="1084" spans="3:6" s="5" customFormat="1" x14ac:dyDescent="0.25">
      <c r="C1084" s="24"/>
      <c r="F1084" s="36"/>
    </row>
    <row r="1085" spans="3:6" s="5" customFormat="1" x14ac:dyDescent="0.25">
      <c r="C1085" s="24"/>
      <c r="F1085" s="36"/>
    </row>
    <row r="1086" spans="3:6" s="5" customFormat="1" x14ac:dyDescent="0.25">
      <c r="C1086" s="24"/>
      <c r="F1086" s="36"/>
    </row>
    <row r="1087" spans="3:6" s="5" customFormat="1" x14ac:dyDescent="0.25">
      <c r="C1087" s="24"/>
      <c r="F1087" s="36"/>
    </row>
    <row r="1088" spans="3:6" s="5" customFormat="1" x14ac:dyDescent="0.25">
      <c r="C1088" s="24"/>
      <c r="F1088" s="36"/>
    </row>
    <row r="1089" spans="3:6" s="5" customFormat="1" x14ac:dyDescent="0.25">
      <c r="C1089" s="24"/>
      <c r="F1089" s="36"/>
    </row>
    <row r="1090" spans="3:6" s="5" customFormat="1" x14ac:dyDescent="0.25">
      <c r="C1090" s="24"/>
      <c r="F1090" s="36"/>
    </row>
    <row r="1091" spans="3:6" s="5" customFormat="1" x14ac:dyDescent="0.25">
      <c r="C1091" s="24"/>
      <c r="F1091" s="36"/>
    </row>
    <row r="1092" spans="3:6" s="5" customFormat="1" x14ac:dyDescent="0.25">
      <c r="C1092" s="24"/>
      <c r="F1092" s="36"/>
    </row>
    <row r="1093" spans="3:6" s="5" customFormat="1" x14ac:dyDescent="0.25">
      <c r="C1093" s="24"/>
      <c r="F1093" s="36"/>
    </row>
    <row r="1094" spans="3:6" s="5" customFormat="1" x14ac:dyDescent="0.25">
      <c r="C1094" s="24"/>
      <c r="F1094" s="36"/>
    </row>
    <row r="1095" spans="3:6" s="5" customFormat="1" x14ac:dyDescent="0.25">
      <c r="C1095" s="24"/>
      <c r="F1095" s="36"/>
    </row>
    <row r="1096" spans="3:6" s="5" customFormat="1" x14ac:dyDescent="0.25">
      <c r="C1096" s="24"/>
      <c r="F1096" s="36"/>
    </row>
    <row r="1097" spans="3:6" s="5" customFormat="1" x14ac:dyDescent="0.25">
      <c r="C1097" s="24"/>
      <c r="F1097" s="36"/>
    </row>
    <row r="1098" spans="3:6" s="5" customFormat="1" x14ac:dyDescent="0.25">
      <c r="C1098" s="24"/>
      <c r="F1098" s="36"/>
    </row>
    <row r="1099" spans="3:6" s="5" customFormat="1" x14ac:dyDescent="0.25">
      <c r="C1099" s="24"/>
      <c r="F1099" s="36"/>
    </row>
    <row r="1100" spans="3:6" s="5" customFormat="1" x14ac:dyDescent="0.25">
      <c r="C1100" s="24"/>
      <c r="F1100" s="36"/>
    </row>
    <row r="1101" spans="3:6" s="5" customFormat="1" x14ac:dyDescent="0.25">
      <c r="C1101" s="24"/>
      <c r="F1101" s="36"/>
    </row>
    <row r="1102" spans="3:6" s="5" customFormat="1" x14ac:dyDescent="0.25">
      <c r="C1102" s="24"/>
      <c r="F1102" s="36"/>
    </row>
    <row r="1103" spans="3:6" s="5" customFormat="1" x14ac:dyDescent="0.25">
      <c r="C1103" s="24"/>
      <c r="F1103" s="36"/>
    </row>
    <row r="1104" spans="3:6" s="5" customFormat="1" x14ac:dyDescent="0.25">
      <c r="C1104" s="24"/>
      <c r="F1104" s="36"/>
    </row>
    <row r="1105" spans="3:6" s="5" customFormat="1" x14ac:dyDescent="0.25">
      <c r="C1105" s="24"/>
      <c r="F1105" s="36"/>
    </row>
    <row r="1106" spans="3:6" s="5" customFormat="1" x14ac:dyDescent="0.25">
      <c r="C1106" s="24"/>
      <c r="F1106" s="36"/>
    </row>
    <row r="1107" spans="3:6" s="5" customFormat="1" x14ac:dyDescent="0.25">
      <c r="C1107" s="24"/>
      <c r="F1107" s="36"/>
    </row>
    <row r="1108" spans="3:6" s="5" customFormat="1" x14ac:dyDescent="0.25">
      <c r="C1108" s="24"/>
      <c r="F1108" s="36"/>
    </row>
    <row r="1109" spans="3:6" s="5" customFormat="1" x14ac:dyDescent="0.25">
      <c r="C1109" s="24"/>
      <c r="F1109" s="36"/>
    </row>
    <row r="1110" spans="3:6" s="5" customFormat="1" x14ac:dyDescent="0.25">
      <c r="C1110" s="24"/>
      <c r="F1110" s="36"/>
    </row>
    <row r="1111" spans="3:6" s="5" customFormat="1" x14ac:dyDescent="0.25">
      <c r="C1111" s="24"/>
      <c r="F1111" s="36"/>
    </row>
    <row r="1112" spans="3:6" s="5" customFormat="1" x14ac:dyDescent="0.25">
      <c r="C1112" s="24"/>
      <c r="F1112" s="36"/>
    </row>
    <row r="1113" spans="3:6" s="5" customFormat="1" x14ac:dyDescent="0.25">
      <c r="C1113" s="24"/>
      <c r="F1113" s="36"/>
    </row>
    <row r="1114" spans="3:6" s="5" customFormat="1" x14ac:dyDescent="0.25">
      <c r="C1114" s="24"/>
      <c r="F1114" s="36"/>
    </row>
    <row r="1115" spans="3:6" s="5" customFormat="1" x14ac:dyDescent="0.25">
      <c r="C1115" s="24"/>
      <c r="F1115" s="36"/>
    </row>
    <row r="1116" spans="3:6" s="5" customFormat="1" x14ac:dyDescent="0.25">
      <c r="C1116" s="24"/>
      <c r="F1116" s="36"/>
    </row>
    <row r="1117" spans="3:6" s="5" customFormat="1" x14ac:dyDescent="0.25">
      <c r="C1117" s="24"/>
      <c r="F1117" s="36"/>
    </row>
    <row r="1118" spans="3:6" s="5" customFormat="1" x14ac:dyDescent="0.25">
      <c r="C1118" s="24"/>
      <c r="F1118" s="36"/>
    </row>
    <row r="1119" spans="3:6" s="5" customFormat="1" x14ac:dyDescent="0.25">
      <c r="C1119" s="24"/>
      <c r="F1119" s="36"/>
    </row>
    <row r="1120" spans="3:6" s="5" customFormat="1" x14ac:dyDescent="0.25">
      <c r="C1120" s="24"/>
      <c r="F1120" s="36"/>
    </row>
    <row r="1121" spans="3:6" s="5" customFormat="1" x14ac:dyDescent="0.25">
      <c r="C1121" s="24"/>
      <c r="F1121" s="36"/>
    </row>
    <row r="1122" spans="3:6" s="5" customFormat="1" x14ac:dyDescent="0.25">
      <c r="C1122" s="24"/>
      <c r="F1122" s="36"/>
    </row>
    <row r="1123" spans="3:6" s="5" customFormat="1" x14ac:dyDescent="0.25">
      <c r="C1123" s="24"/>
      <c r="F1123" s="36"/>
    </row>
    <row r="1124" spans="3:6" s="5" customFormat="1" x14ac:dyDescent="0.25">
      <c r="C1124" s="24"/>
      <c r="F1124" s="36"/>
    </row>
    <row r="1125" spans="3:6" s="5" customFormat="1" x14ac:dyDescent="0.25">
      <c r="C1125" s="24"/>
      <c r="F1125" s="36"/>
    </row>
    <row r="1126" spans="3:6" s="5" customFormat="1" x14ac:dyDescent="0.25">
      <c r="C1126" s="24"/>
      <c r="F1126" s="36"/>
    </row>
    <row r="1127" spans="3:6" s="5" customFormat="1" x14ac:dyDescent="0.25">
      <c r="C1127" s="24"/>
      <c r="F1127" s="36"/>
    </row>
    <row r="1128" spans="3:6" s="5" customFormat="1" x14ac:dyDescent="0.25">
      <c r="C1128" s="24"/>
      <c r="F1128" s="36"/>
    </row>
    <row r="1129" spans="3:6" s="5" customFormat="1" x14ac:dyDescent="0.25">
      <c r="C1129" s="24"/>
      <c r="F1129" s="36"/>
    </row>
    <row r="1130" spans="3:6" s="5" customFormat="1" x14ac:dyDescent="0.25">
      <c r="C1130" s="24"/>
      <c r="F1130" s="36"/>
    </row>
    <row r="1131" spans="3:6" s="5" customFormat="1" x14ac:dyDescent="0.25">
      <c r="C1131" s="24"/>
      <c r="F1131" s="36"/>
    </row>
    <row r="1132" spans="3:6" s="5" customFormat="1" x14ac:dyDescent="0.25">
      <c r="C1132" s="24"/>
      <c r="F1132" s="36"/>
    </row>
    <row r="1133" spans="3:6" s="5" customFormat="1" x14ac:dyDescent="0.25">
      <c r="C1133" s="24"/>
      <c r="F1133" s="36"/>
    </row>
    <row r="1134" spans="3:6" s="5" customFormat="1" x14ac:dyDescent="0.25">
      <c r="C1134" s="24"/>
      <c r="F1134" s="36"/>
    </row>
    <row r="1135" spans="3:6" s="5" customFormat="1" x14ac:dyDescent="0.25">
      <c r="C1135" s="24"/>
      <c r="F1135" s="36"/>
    </row>
    <row r="1136" spans="3:6" s="5" customFormat="1" x14ac:dyDescent="0.25">
      <c r="C1136" s="24"/>
      <c r="F1136" s="36"/>
    </row>
    <row r="1137" spans="3:6" s="5" customFormat="1" x14ac:dyDescent="0.25">
      <c r="C1137" s="24"/>
      <c r="F1137" s="36"/>
    </row>
    <row r="1138" spans="3:6" s="5" customFormat="1" x14ac:dyDescent="0.25">
      <c r="C1138" s="24"/>
      <c r="F1138" s="36"/>
    </row>
    <row r="1139" spans="3:6" s="5" customFormat="1" x14ac:dyDescent="0.25">
      <c r="C1139" s="24"/>
      <c r="F1139" s="36"/>
    </row>
    <row r="1140" spans="3:6" s="5" customFormat="1" x14ac:dyDescent="0.25">
      <c r="C1140" s="24"/>
      <c r="F1140" s="36"/>
    </row>
    <row r="1141" spans="3:6" s="5" customFormat="1" x14ac:dyDescent="0.25">
      <c r="C1141" s="24"/>
      <c r="F1141" s="36"/>
    </row>
    <row r="1142" spans="3:6" s="5" customFormat="1" x14ac:dyDescent="0.25">
      <c r="C1142" s="24"/>
      <c r="F1142" s="36"/>
    </row>
    <row r="1143" spans="3:6" s="5" customFormat="1" x14ac:dyDescent="0.25">
      <c r="C1143" s="24"/>
      <c r="F1143" s="36"/>
    </row>
    <row r="1144" spans="3:6" s="5" customFormat="1" x14ac:dyDescent="0.25">
      <c r="C1144" s="24"/>
      <c r="F1144" s="36"/>
    </row>
    <row r="1145" spans="3:6" s="5" customFormat="1" x14ac:dyDescent="0.25">
      <c r="C1145" s="24"/>
      <c r="F1145" s="36"/>
    </row>
    <row r="1146" spans="3:6" s="5" customFormat="1" x14ac:dyDescent="0.25">
      <c r="C1146" s="24"/>
      <c r="F1146" s="36"/>
    </row>
    <row r="1147" spans="3:6" s="5" customFormat="1" x14ac:dyDescent="0.25">
      <c r="C1147" s="24"/>
      <c r="F1147" s="36"/>
    </row>
    <row r="1148" spans="3:6" s="5" customFormat="1" x14ac:dyDescent="0.25">
      <c r="C1148" s="24"/>
      <c r="F1148" s="36"/>
    </row>
    <row r="1149" spans="3:6" s="5" customFormat="1" x14ac:dyDescent="0.25">
      <c r="C1149" s="24"/>
      <c r="F1149" s="36"/>
    </row>
    <row r="1150" spans="3:6" s="5" customFormat="1" x14ac:dyDescent="0.25">
      <c r="C1150" s="24"/>
      <c r="F1150" s="36"/>
    </row>
    <row r="1151" spans="3:6" s="5" customFormat="1" x14ac:dyDescent="0.25">
      <c r="C1151" s="24"/>
      <c r="F1151" s="36"/>
    </row>
    <row r="1152" spans="3:6" s="5" customFormat="1" x14ac:dyDescent="0.25">
      <c r="C1152" s="24"/>
      <c r="F1152" s="36"/>
    </row>
    <row r="1153" spans="3:6" s="5" customFormat="1" x14ac:dyDescent="0.25">
      <c r="C1153" s="24"/>
      <c r="F1153" s="36"/>
    </row>
    <row r="1154" spans="3:6" s="5" customFormat="1" x14ac:dyDescent="0.25">
      <c r="C1154" s="24"/>
      <c r="F1154" s="36"/>
    </row>
    <row r="1155" spans="3:6" s="5" customFormat="1" x14ac:dyDescent="0.25">
      <c r="C1155" s="24"/>
      <c r="F1155" s="36"/>
    </row>
    <row r="1156" spans="3:6" s="5" customFormat="1" x14ac:dyDescent="0.25">
      <c r="C1156" s="24"/>
      <c r="F1156" s="36"/>
    </row>
    <row r="1157" spans="3:6" s="5" customFormat="1" x14ac:dyDescent="0.25">
      <c r="C1157" s="24"/>
      <c r="F1157" s="36"/>
    </row>
    <row r="1158" spans="3:6" s="5" customFormat="1" x14ac:dyDescent="0.25">
      <c r="C1158" s="24"/>
      <c r="F1158" s="36"/>
    </row>
    <row r="1159" spans="3:6" s="5" customFormat="1" x14ac:dyDescent="0.25">
      <c r="C1159" s="24"/>
      <c r="F1159" s="36"/>
    </row>
    <row r="1160" spans="3:6" s="5" customFormat="1" x14ac:dyDescent="0.25">
      <c r="C1160" s="24"/>
      <c r="F1160" s="36"/>
    </row>
    <row r="1161" spans="3:6" s="5" customFormat="1" x14ac:dyDescent="0.25">
      <c r="C1161" s="24"/>
      <c r="F1161" s="36"/>
    </row>
    <row r="1162" spans="3:6" s="5" customFormat="1" x14ac:dyDescent="0.25">
      <c r="C1162" s="24"/>
      <c r="F1162" s="36"/>
    </row>
    <row r="1163" spans="3:6" s="5" customFormat="1" x14ac:dyDescent="0.25">
      <c r="C1163" s="24"/>
      <c r="F1163" s="36"/>
    </row>
    <row r="1164" spans="3:6" s="5" customFormat="1" x14ac:dyDescent="0.25">
      <c r="C1164" s="24"/>
      <c r="F1164" s="36"/>
    </row>
    <row r="1165" spans="3:6" s="5" customFormat="1" x14ac:dyDescent="0.25">
      <c r="C1165" s="24"/>
      <c r="F1165" s="36"/>
    </row>
    <row r="1166" spans="3:6" s="5" customFormat="1" x14ac:dyDescent="0.25">
      <c r="C1166" s="24"/>
      <c r="F1166" s="36"/>
    </row>
    <row r="1167" spans="3:6" s="5" customFormat="1" x14ac:dyDescent="0.25">
      <c r="C1167" s="24"/>
      <c r="F1167" s="36"/>
    </row>
    <row r="1168" spans="3:6" s="5" customFormat="1" x14ac:dyDescent="0.25">
      <c r="C1168" s="24"/>
      <c r="F1168" s="36"/>
    </row>
    <row r="1169" spans="3:6" s="5" customFormat="1" x14ac:dyDescent="0.25">
      <c r="C1169" s="24"/>
      <c r="F1169" s="36"/>
    </row>
    <row r="1170" spans="3:6" s="5" customFormat="1" x14ac:dyDescent="0.25">
      <c r="C1170" s="24"/>
      <c r="F1170" s="36"/>
    </row>
    <row r="1171" spans="3:6" s="5" customFormat="1" x14ac:dyDescent="0.25">
      <c r="C1171" s="24"/>
      <c r="F1171" s="36"/>
    </row>
    <row r="1172" spans="3:6" s="5" customFormat="1" x14ac:dyDescent="0.25">
      <c r="C1172" s="24"/>
      <c r="F1172" s="36"/>
    </row>
    <row r="1173" spans="3:6" s="5" customFormat="1" x14ac:dyDescent="0.25">
      <c r="C1173" s="24"/>
      <c r="F1173" s="36"/>
    </row>
    <row r="1174" spans="3:6" s="5" customFormat="1" x14ac:dyDescent="0.25">
      <c r="C1174" s="24"/>
      <c r="F1174" s="36"/>
    </row>
    <row r="1175" spans="3:6" s="5" customFormat="1" x14ac:dyDescent="0.25">
      <c r="C1175" s="24"/>
      <c r="F1175" s="36"/>
    </row>
    <row r="1176" spans="3:6" s="5" customFormat="1" x14ac:dyDescent="0.25">
      <c r="C1176" s="24"/>
      <c r="F1176" s="36"/>
    </row>
    <row r="1177" spans="3:6" s="5" customFormat="1" x14ac:dyDescent="0.25">
      <c r="C1177" s="24"/>
      <c r="F1177" s="36"/>
    </row>
    <row r="1178" spans="3:6" s="5" customFormat="1" x14ac:dyDescent="0.25">
      <c r="C1178" s="24"/>
      <c r="F1178" s="36"/>
    </row>
    <row r="1179" spans="3:6" s="5" customFormat="1" x14ac:dyDescent="0.25">
      <c r="C1179" s="24"/>
      <c r="F1179" s="36"/>
    </row>
    <row r="1180" spans="3:6" s="5" customFormat="1" x14ac:dyDescent="0.25">
      <c r="C1180" s="24"/>
      <c r="F1180" s="36"/>
    </row>
    <row r="1181" spans="3:6" s="5" customFormat="1" x14ac:dyDescent="0.25">
      <c r="C1181" s="24"/>
      <c r="F1181" s="36"/>
    </row>
    <row r="1182" spans="3:6" s="5" customFormat="1" x14ac:dyDescent="0.25">
      <c r="C1182" s="24"/>
      <c r="F1182" s="36"/>
    </row>
    <row r="1183" spans="3:6" s="5" customFormat="1" x14ac:dyDescent="0.25">
      <c r="C1183" s="24"/>
      <c r="F1183" s="36"/>
    </row>
    <row r="1184" spans="3:6" s="5" customFormat="1" x14ac:dyDescent="0.25">
      <c r="C1184" s="24"/>
      <c r="F1184" s="36"/>
    </row>
    <row r="1185" spans="3:6" s="5" customFormat="1" x14ac:dyDescent="0.25">
      <c r="C1185" s="24"/>
      <c r="F1185" s="36"/>
    </row>
    <row r="1186" spans="3:6" s="5" customFormat="1" x14ac:dyDescent="0.25">
      <c r="C1186" s="24"/>
      <c r="F1186" s="36"/>
    </row>
    <row r="1187" spans="3:6" s="5" customFormat="1" x14ac:dyDescent="0.25">
      <c r="C1187" s="24"/>
      <c r="F1187" s="36"/>
    </row>
    <row r="1188" spans="3:6" s="5" customFormat="1" x14ac:dyDescent="0.25">
      <c r="C1188" s="24"/>
      <c r="F1188" s="36"/>
    </row>
    <row r="1189" spans="3:6" s="5" customFormat="1" x14ac:dyDescent="0.25">
      <c r="C1189" s="24"/>
      <c r="F1189" s="36"/>
    </row>
    <row r="1190" spans="3:6" s="5" customFormat="1" x14ac:dyDescent="0.25">
      <c r="C1190" s="24"/>
      <c r="F1190" s="36"/>
    </row>
    <row r="1191" spans="3:6" s="5" customFormat="1" x14ac:dyDescent="0.25">
      <c r="C1191" s="24"/>
      <c r="F1191" s="36"/>
    </row>
    <row r="1192" spans="3:6" s="5" customFormat="1" x14ac:dyDescent="0.25">
      <c r="C1192" s="24"/>
      <c r="F1192" s="36"/>
    </row>
    <row r="1193" spans="3:6" s="5" customFormat="1" x14ac:dyDescent="0.25">
      <c r="C1193" s="24"/>
      <c r="F1193" s="36"/>
    </row>
    <row r="1194" spans="3:6" s="5" customFormat="1" x14ac:dyDescent="0.25">
      <c r="C1194" s="24"/>
      <c r="F1194" s="36"/>
    </row>
    <row r="1195" spans="3:6" s="5" customFormat="1" x14ac:dyDescent="0.25">
      <c r="C1195" s="24"/>
      <c r="F1195" s="36"/>
    </row>
    <row r="1196" spans="3:6" s="5" customFormat="1" x14ac:dyDescent="0.25">
      <c r="C1196" s="24"/>
      <c r="F1196" s="36"/>
    </row>
    <row r="1197" spans="3:6" s="5" customFormat="1" x14ac:dyDescent="0.25">
      <c r="C1197" s="24"/>
      <c r="F1197" s="36"/>
    </row>
    <row r="1198" spans="3:6" s="5" customFormat="1" x14ac:dyDescent="0.25">
      <c r="C1198" s="24"/>
      <c r="F1198" s="36"/>
    </row>
    <row r="1199" spans="3:6" s="5" customFormat="1" x14ac:dyDescent="0.25">
      <c r="C1199" s="24"/>
      <c r="F1199" s="36"/>
    </row>
    <row r="1200" spans="3:6" s="5" customFormat="1" x14ac:dyDescent="0.25">
      <c r="C1200" s="24"/>
      <c r="F1200" s="36"/>
    </row>
    <row r="1201" spans="3:6" s="5" customFormat="1" x14ac:dyDescent="0.25">
      <c r="C1201" s="24"/>
      <c r="F1201" s="36"/>
    </row>
    <row r="1202" spans="3:6" s="5" customFormat="1" x14ac:dyDescent="0.25">
      <c r="C1202" s="24"/>
      <c r="F1202" s="36"/>
    </row>
    <row r="1203" spans="3:6" s="5" customFormat="1" x14ac:dyDescent="0.25">
      <c r="C1203" s="24"/>
      <c r="F1203" s="36"/>
    </row>
    <row r="1204" spans="3:6" s="5" customFormat="1" x14ac:dyDescent="0.25">
      <c r="C1204" s="24"/>
      <c r="F1204" s="36"/>
    </row>
    <row r="1205" spans="3:6" s="5" customFormat="1" x14ac:dyDescent="0.25">
      <c r="C1205" s="24"/>
      <c r="F1205" s="36"/>
    </row>
    <row r="1206" spans="3:6" s="5" customFormat="1" x14ac:dyDescent="0.25">
      <c r="C1206" s="24"/>
      <c r="F1206" s="36"/>
    </row>
    <row r="1207" spans="3:6" s="5" customFormat="1" x14ac:dyDescent="0.25">
      <c r="C1207" s="24"/>
      <c r="F1207" s="36"/>
    </row>
    <row r="1208" spans="3:6" s="5" customFormat="1" x14ac:dyDescent="0.25">
      <c r="C1208" s="24"/>
      <c r="F1208" s="36"/>
    </row>
    <row r="1209" spans="3:6" s="5" customFormat="1" x14ac:dyDescent="0.25">
      <c r="C1209" s="24"/>
      <c r="F1209" s="36"/>
    </row>
    <row r="1210" spans="3:6" s="5" customFormat="1" x14ac:dyDescent="0.25">
      <c r="C1210" s="24"/>
      <c r="F1210" s="36"/>
    </row>
    <row r="1211" spans="3:6" s="5" customFormat="1" x14ac:dyDescent="0.25">
      <c r="C1211" s="24"/>
      <c r="F1211" s="36"/>
    </row>
    <row r="1212" spans="3:6" s="5" customFormat="1" x14ac:dyDescent="0.25">
      <c r="C1212" s="24"/>
      <c r="F1212" s="36"/>
    </row>
    <row r="1213" spans="3:6" s="5" customFormat="1" x14ac:dyDescent="0.25">
      <c r="C1213" s="24"/>
      <c r="F1213" s="36"/>
    </row>
    <row r="1214" spans="3:6" s="5" customFormat="1" x14ac:dyDescent="0.25">
      <c r="C1214" s="24"/>
      <c r="F1214" s="36"/>
    </row>
    <row r="1215" spans="3:6" s="5" customFormat="1" x14ac:dyDescent="0.25">
      <c r="C1215" s="24"/>
      <c r="F1215" s="36"/>
    </row>
    <row r="1216" spans="3:6" s="5" customFormat="1" x14ac:dyDescent="0.25">
      <c r="C1216" s="24"/>
      <c r="F1216" s="36"/>
    </row>
    <row r="1217" spans="3:6" s="5" customFormat="1" x14ac:dyDescent="0.25">
      <c r="C1217" s="24"/>
      <c r="F1217" s="36"/>
    </row>
    <row r="1218" spans="3:6" s="5" customFormat="1" x14ac:dyDescent="0.25">
      <c r="C1218" s="24"/>
      <c r="F1218" s="36"/>
    </row>
    <row r="1219" spans="3:6" s="5" customFormat="1" x14ac:dyDescent="0.25">
      <c r="C1219" s="24"/>
      <c r="F1219" s="36"/>
    </row>
    <row r="1220" spans="3:6" s="5" customFormat="1" x14ac:dyDescent="0.25">
      <c r="C1220" s="24"/>
      <c r="F1220" s="36"/>
    </row>
    <row r="1221" spans="3:6" s="5" customFormat="1" x14ac:dyDescent="0.25">
      <c r="C1221" s="24"/>
      <c r="F1221" s="36"/>
    </row>
    <row r="1222" spans="3:6" s="5" customFormat="1" x14ac:dyDescent="0.25">
      <c r="C1222" s="24"/>
      <c r="F1222" s="36"/>
    </row>
    <row r="1223" spans="3:6" s="5" customFormat="1" x14ac:dyDescent="0.25">
      <c r="C1223" s="24"/>
      <c r="F1223" s="36"/>
    </row>
    <row r="1224" spans="3:6" s="5" customFormat="1" x14ac:dyDescent="0.25">
      <c r="C1224" s="24"/>
      <c r="F1224" s="36"/>
    </row>
    <row r="1225" spans="3:6" s="5" customFormat="1" x14ac:dyDescent="0.25">
      <c r="C1225" s="24"/>
      <c r="F1225" s="36"/>
    </row>
    <row r="1226" spans="3:6" s="5" customFormat="1" x14ac:dyDescent="0.25">
      <c r="C1226" s="24"/>
      <c r="F1226" s="36"/>
    </row>
    <row r="1227" spans="3:6" s="5" customFormat="1" x14ac:dyDescent="0.25">
      <c r="C1227" s="24"/>
      <c r="F1227" s="36"/>
    </row>
    <row r="1228" spans="3:6" s="5" customFormat="1" x14ac:dyDescent="0.25">
      <c r="C1228" s="24"/>
      <c r="F1228" s="36"/>
    </row>
    <row r="1229" spans="3:6" s="5" customFormat="1" x14ac:dyDescent="0.25">
      <c r="C1229" s="24"/>
      <c r="F1229" s="36"/>
    </row>
    <row r="1230" spans="3:6" s="5" customFormat="1" x14ac:dyDescent="0.25">
      <c r="C1230" s="24"/>
      <c r="F1230" s="36"/>
    </row>
    <row r="1231" spans="3:6" s="5" customFormat="1" x14ac:dyDescent="0.25">
      <c r="C1231" s="24"/>
      <c r="F1231" s="36"/>
    </row>
    <row r="1232" spans="3:6" s="5" customFormat="1" x14ac:dyDescent="0.25">
      <c r="C1232" s="24"/>
      <c r="F1232" s="36"/>
    </row>
    <row r="1233" spans="3:6" s="5" customFormat="1" x14ac:dyDescent="0.25">
      <c r="C1233" s="24"/>
      <c r="F1233" s="36"/>
    </row>
    <row r="1234" spans="3:6" s="5" customFormat="1" x14ac:dyDescent="0.25">
      <c r="C1234" s="24"/>
      <c r="F1234" s="36"/>
    </row>
    <row r="1235" spans="3:6" s="5" customFormat="1" x14ac:dyDescent="0.25">
      <c r="C1235" s="24"/>
      <c r="F1235" s="36"/>
    </row>
    <row r="1236" spans="3:6" s="5" customFormat="1" x14ac:dyDescent="0.25">
      <c r="C1236" s="24"/>
      <c r="F1236" s="36"/>
    </row>
    <row r="1237" spans="3:6" s="5" customFormat="1" x14ac:dyDescent="0.25">
      <c r="C1237" s="24"/>
      <c r="F1237" s="36"/>
    </row>
    <row r="1238" spans="3:6" s="5" customFormat="1" x14ac:dyDescent="0.25">
      <c r="C1238" s="24"/>
      <c r="F1238" s="36"/>
    </row>
    <row r="1239" spans="3:6" s="5" customFormat="1" x14ac:dyDescent="0.25">
      <c r="C1239" s="24"/>
      <c r="F1239" s="36"/>
    </row>
    <row r="1240" spans="3:6" s="5" customFormat="1" x14ac:dyDescent="0.25">
      <c r="C1240" s="24"/>
      <c r="F1240" s="36"/>
    </row>
    <row r="1241" spans="3:6" s="5" customFormat="1" x14ac:dyDescent="0.25">
      <c r="C1241" s="24"/>
      <c r="F1241" s="36"/>
    </row>
    <row r="1242" spans="3:6" s="5" customFormat="1" x14ac:dyDescent="0.25">
      <c r="C1242" s="24"/>
      <c r="F1242" s="36"/>
    </row>
    <row r="1243" spans="3:6" s="5" customFormat="1" x14ac:dyDescent="0.25">
      <c r="C1243" s="24"/>
      <c r="F1243" s="36"/>
    </row>
    <row r="1244" spans="3:6" s="5" customFormat="1" x14ac:dyDescent="0.25">
      <c r="C1244" s="24"/>
      <c r="F1244" s="36"/>
    </row>
    <row r="1245" spans="3:6" s="5" customFormat="1" x14ac:dyDescent="0.25">
      <c r="C1245" s="24"/>
      <c r="F1245" s="36"/>
    </row>
    <row r="1246" spans="3:6" s="5" customFormat="1" x14ac:dyDescent="0.25">
      <c r="C1246" s="24"/>
      <c r="F1246" s="36"/>
    </row>
    <row r="1247" spans="3:6" s="5" customFormat="1" x14ac:dyDescent="0.25">
      <c r="C1247" s="24"/>
      <c r="F1247" s="36"/>
    </row>
    <row r="1248" spans="3:6" s="5" customFormat="1" x14ac:dyDescent="0.25">
      <c r="C1248" s="24"/>
      <c r="F1248" s="36"/>
    </row>
    <row r="1249" spans="3:6" s="5" customFormat="1" x14ac:dyDescent="0.25">
      <c r="C1249" s="24"/>
      <c r="F1249" s="36"/>
    </row>
    <row r="1250" spans="3:6" s="5" customFormat="1" x14ac:dyDescent="0.25">
      <c r="C1250" s="24"/>
      <c r="F1250" s="36"/>
    </row>
    <row r="1251" spans="3:6" s="5" customFormat="1" x14ac:dyDescent="0.25">
      <c r="C1251" s="24"/>
      <c r="F1251" s="36"/>
    </row>
    <row r="1252" spans="3:6" s="5" customFormat="1" x14ac:dyDescent="0.25">
      <c r="C1252" s="24"/>
      <c r="F1252" s="36"/>
    </row>
    <row r="1253" spans="3:6" s="5" customFormat="1" x14ac:dyDescent="0.25">
      <c r="C1253" s="24"/>
      <c r="F1253" s="36"/>
    </row>
    <row r="1254" spans="3:6" s="5" customFormat="1" x14ac:dyDescent="0.25">
      <c r="C1254" s="24"/>
      <c r="F1254" s="36"/>
    </row>
    <row r="1255" spans="3:6" s="5" customFormat="1" x14ac:dyDescent="0.25">
      <c r="C1255" s="24"/>
      <c r="F1255" s="36"/>
    </row>
    <row r="1256" spans="3:6" s="5" customFormat="1" x14ac:dyDescent="0.25">
      <c r="C1256" s="24"/>
      <c r="F1256" s="36"/>
    </row>
    <row r="1257" spans="3:6" s="5" customFormat="1" x14ac:dyDescent="0.25">
      <c r="C1257" s="24"/>
      <c r="F1257" s="36"/>
    </row>
    <row r="1258" spans="3:6" s="5" customFormat="1" x14ac:dyDescent="0.25">
      <c r="C1258" s="24"/>
      <c r="F1258" s="36"/>
    </row>
    <row r="1259" spans="3:6" s="5" customFormat="1" x14ac:dyDescent="0.25">
      <c r="C1259" s="24"/>
      <c r="F1259" s="36"/>
    </row>
    <row r="1260" spans="3:6" s="5" customFormat="1" x14ac:dyDescent="0.25">
      <c r="C1260" s="24"/>
      <c r="F1260" s="36"/>
    </row>
    <row r="1261" spans="3:6" s="5" customFormat="1" x14ac:dyDescent="0.25">
      <c r="C1261" s="24"/>
      <c r="F1261" s="36"/>
    </row>
    <row r="1262" spans="3:6" s="5" customFormat="1" x14ac:dyDescent="0.25">
      <c r="C1262" s="24"/>
      <c r="F1262" s="36"/>
    </row>
    <row r="1263" spans="3:6" s="5" customFormat="1" x14ac:dyDescent="0.25">
      <c r="C1263" s="24"/>
      <c r="F1263" s="36"/>
    </row>
    <row r="1264" spans="3:6" s="5" customFormat="1" x14ac:dyDescent="0.25">
      <c r="C1264" s="24"/>
      <c r="F1264" s="36"/>
    </row>
    <row r="1265" spans="3:6" s="5" customFormat="1" x14ac:dyDescent="0.25">
      <c r="C1265" s="24"/>
      <c r="F1265" s="36"/>
    </row>
    <row r="1266" spans="3:6" s="5" customFormat="1" x14ac:dyDescent="0.25">
      <c r="C1266" s="24"/>
      <c r="F1266" s="36"/>
    </row>
    <row r="1267" spans="3:6" s="5" customFormat="1" x14ac:dyDescent="0.25">
      <c r="C1267" s="24"/>
      <c r="F1267" s="36"/>
    </row>
    <row r="1268" spans="3:6" s="5" customFormat="1" x14ac:dyDescent="0.25">
      <c r="C1268" s="24"/>
      <c r="F1268" s="36"/>
    </row>
    <row r="1269" spans="3:6" s="5" customFormat="1" x14ac:dyDescent="0.25">
      <c r="C1269" s="24"/>
      <c r="F1269" s="36"/>
    </row>
    <row r="1270" spans="3:6" s="5" customFormat="1" x14ac:dyDescent="0.25">
      <c r="C1270" s="24"/>
      <c r="F1270" s="36"/>
    </row>
    <row r="1271" spans="3:6" s="5" customFormat="1" x14ac:dyDescent="0.25">
      <c r="C1271" s="24"/>
      <c r="F1271" s="36"/>
    </row>
    <row r="1272" spans="3:6" s="5" customFormat="1" x14ac:dyDescent="0.25">
      <c r="C1272" s="24"/>
      <c r="F1272" s="36"/>
    </row>
    <row r="1273" spans="3:6" s="5" customFormat="1" x14ac:dyDescent="0.25">
      <c r="C1273" s="24"/>
      <c r="F1273" s="36"/>
    </row>
    <row r="1274" spans="3:6" s="5" customFormat="1" x14ac:dyDescent="0.25">
      <c r="C1274" s="24"/>
      <c r="F1274" s="36"/>
    </row>
    <row r="1275" spans="3:6" s="5" customFormat="1" x14ac:dyDescent="0.25">
      <c r="C1275" s="24"/>
      <c r="F1275" s="36"/>
    </row>
    <row r="1276" spans="3:6" s="5" customFormat="1" x14ac:dyDescent="0.25">
      <c r="C1276" s="24"/>
      <c r="F1276" s="36"/>
    </row>
    <row r="1277" spans="3:6" s="5" customFormat="1" x14ac:dyDescent="0.25">
      <c r="C1277" s="24"/>
      <c r="F1277" s="36"/>
    </row>
    <row r="1278" spans="3:6" s="5" customFormat="1" x14ac:dyDescent="0.25">
      <c r="C1278" s="24"/>
      <c r="F1278" s="36"/>
    </row>
    <row r="1279" spans="3:6" s="5" customFormat="1" x14ac:dyDescent="0.25">
      <c r="C1279" s="24"/>
      <c r="F1279" s="36"/>
    </row>
    <row r="1280" spans="3:6" s="5" customFormat="1" x14ac:dyDescent="0.25">
      <c r="C1280" s="24"/>
      <c r="F1280" s="36"/>
    </row>
    <row r="1281" spans="3:6" s="5" customFormat="1" x14ac:dyDescent="0.25">
      <c r="C1281" s="24"/>
      <c r="F1281" s="36"/>
    </row>
    <row r="1282" spans="3:6" s="5" customFormat="1" x14ac:dyDescent="0.25">
      <c r="C1282" s="24"/>
      <c r="F1282" s="36"/>
    </row>
    <row r="1283" spans="3:6" s="5" customFormat="1" x14ac:dyDescent="0.25">
      <c r="C1283" s="24"/>
      <c r="F1283" s="36"/>
    </row>
    <row r="1284" spans="3:6" s="5" customFormat="1" x14ac:dyDescent="0.25">
      <c r="C1284" s="24"/>
      <c r="F1284" s="36"/>
    </row>
    <row r="1285" spans="3:6" s="5" customFormat="1" x14ac:dyDescent="0.25">
      <c r="C1285" s="24"/>
      <c r="F1285" s="36"/>
    </row>
    <row r="1286" spans="3:6" s="5" customFormat="1" x14ac:dyDescent="0.25">
      <c r="C1286" s="24"/>
      <c r="F1286" s="36"/>
    </row>
    <row r="1287" spans="3:6" s="5" customFormat="1" x14ac:dyDescent="0.25">
      <c r="C1287" s="24"/>
      <c r="F1287" s="36"/>
    </row>
    <row r="1288" spans="3:6" s="5" customFormat="1" x14ac:dyDescent="0.25">
      <c r="C1288" s="24"/>
      <c r="F1288" s="36"/>
    </row>
    <row r="1289" spans="3:6" s="5" customFormat="1" x14ac:dyDescent="0.25">
      <c r="C1289" s="24"/>
      <c r="F1289" s="36"/>
    </row>
    <row r="1290" spans="3:6" s="5" customFormat="1" x14ac:dyDescent="0.25">
      <c r="C1290" s="24"/>
      <c r="F1290" s="36"/>
    </row>
    <row r="1291" spans="3:6" s="5" customFormat="1" x14ac:dyDescent="0.25">
      <c r="C1291" s="24"/>
      <c r="F1291" s="36"/>
    </row>
    <row r="1292" spans="3:6" s="5" customFormat="1" x14ac:dyDescent="0.25">
      <c r="C1292" s="24"/>
      <c r="F1292" s="36"/>
    </row>
    <row r="1293" spans="3:6" s="5" customFormat="1" x14ac:dyDescent="0.25">
      <c r="C1293" s="24"/>
      <c r="F1293" s="36"/>
    </row>
    <row r="1294" spans="3:6" s="5" customFormat="1" x14ac:dyDescent="0.25">
      <c r="C1294" s="24"/>
      <c r="F1294" s="36"/>
    </row>
    <row r="1295" spans="3:6" s="5" customFormat="1" x14ac:dyDescent="0.25">
      <c r="C1295" s="24"/>
      <c r="F1295" s="36"/>
    </row>
    <row r="1296" spans="3:6" s="5" customFormat="1" x14ac:dyDescent="0.25">
      <c r="C1296" s="24"/>
      <c r="F1296" s="36"/>
    </row>
    <row r="1297" spans="3:6" s="5" customFormat="1" x14ac:dyDescent="0.25">
      <c r="C1297" s="24"/>
      <c r="F1297" s="36"/>
    </row>
    <row r="1298" spans="3:6" s="5" customFormat="1" x14ac:dyDescent="0.25">
      <c r="C1298" s="24"/>
      <c r="F1298" s="36"/>
    </row>
    <row r="1299" spans="3:6" s="5" customFormat="1" x14ac:dyDescent="0.25">
      <c r="C1299" s="24"/>
      <c r="F1299" s="36"/>
    </row>
    <row r="1300" spans="3:6" s="5" customFormat="1" x14ac:dyDescent="0.25">
      <c r="C1300" s="24"/>
      <c r="F1300" s="36"/>
    </row>
    <row r="1301" spans="3:6" s="5" customFormat="1" x14ac:dyDescent="0.25">
      <c r="C1301" s="24"/>
      <c r="F1301" s="36"/>
    </row>
    <row r="1302" spans="3:6" s="5" customFormat="1" x14ac:dyDescent="0.25">
      <c r="C1302" s="24"/>
      <c r="F1302" s="36"/>
    </row>
    <row r="1303" spans="3:6" s="5" customFormat="1" x14ac:dyDescent="0.25">
      <c r="C1303" s="24"/>
      <c r="F1303" s="36"/>
    </row>
    <row r="1304" spans="3:6" s="5" customFormat="1" x14ac:dyDescent="0.25">
      <c r="C1304" s="24"/>
      <c r="F1304" s="36"/>
    </row>
    <row r="1305" spans="3:6" s="5" customFormat="1" x14ac:dyDescent="0.25">
      <c r="C1305" s="24"/>
      <c r="F1305" s="36"/>
    </row>
    <row r="1306" spans="3:6" s="5" customFormat="1" x14ac:dyDescent="0.25">
      <c r="C1306" s="24"/>
      <c r="F1306" s="36"/>
    </row>
    <row r="1307" spans="3:6" s="5" customFormat="1" x14ac:dyDescent="0.25">
      <c r="C1307" s="24"/>
      <c r="F1307" s="36"/>
    </row>
    <row r="1308" spans="3:6" s="5" customFormat="1" x14ac:dyDescent="0.25">
      <c r="C1308" s="24"/>
      <c r="F1308" s="36"/>
    </row>
    <row r="1309" spans="3:6" s="5" customFormat="1" x14ac:dyDescent="0.25">
      <c r="C1309" s="24"/>
      <c r="F1309" s="36"/>
    </row>
    <row r="1310" spans="3:6" s="5" customFormat="1" x14ac:dyDescent="0.25">
      <c r="C1310" s="24"/>
      <c r="F1310" s="36"/>
    </row>
    <row r="1311" spans="3:6" s="5" customFormat="1" x14ac:dyDescent="0.25">
      <c r="C1311" s="24"/>
      <c r="F1311" s="36"/>
    </row>
    <row r="1312" spans="3:6" s="5" customFormat="1" x14ac:dyDescent="0.25">
      <c r="C1312" s="24"/>
      <c r="F1312" s="36"/>
    </row>
    <row r="1313" spans="3:6" s="5" customFormat="1" x14ac:dyDescent="0.25">
      <c r="C1313" s="24"/>
      <c r="F1313" s="36"/>
    </row>
    <row r="1314" spans="3:6" s="5" customFormat="1" x14ac:dyDescent="0.25">
      <c r="C1314" s="24"/>
      <c r="F1314" s="36"/>
    </row>
    <row r="1315" spans="3:6" s="5" customFormat="1" x14ac:dyDescent="0.25">
      <c r="C1315" s="24"/>
      <c r="F1315" s="36"/>
    </row>
    <row r="1316" spans="3:6" s="5" customFormat="1" x14ac:dyDescent="0.25">
      <c r="C1316" s="24"/>
      <c r="F1316" s="36"/>
    </row>
    <row r="1317" spans="3:6" s="5" customFormat="1" x14ac:dyDescent="0.25">
      <c r="C1317" s="24"/>
      <c r="F1317" s="36"/>
    </row>
    <row r="1318" spans="3:6" s="5" customFormat="1" x14ac:dyDescent="0.25">
      <c r="C1318" s="24"/>
      <c r="F1318" s="36"/>
    </row>
    <row r="1319" spans="3:6" s="5" customFormat="1" x14ac:dyDescent="0.25">
      <c r="C1319" s="24"/>
      <c r="F1319" s="36"/>
    </row>
    <row r="1320" spans="3:6" s="5" customFormat="1" x14ac:dyDescent="0.25">
      <c r="C1320" s="24"/>
      <c r="F1320" s="36"/>
    </row>
    <row r="1321" spans="3:6" s="5" customFormat="1" x14ac:dyDescent="0.25">
      <c r="C1321" s="24"/>
      <c r="F1321" s="36"/>
    </row>
    <row r="1322" spans="3:6" s="5" customFormat="1" x14ac:dyDescent="0.25">
      <c r="C1322" s="24"/>
      <c r="F1322" s="36"/>
    </row>
    <row r="1323" spans="3:6" s="5" customFormat="1" x14ac:dyDescent="0.25">
      <c r="C1323" s="24"/>
      <c r="F1323" s="36"/>
    </row>
    <row r="1324" spans="3:6" s="5" customFormat="1" x14ac:dyDescent="0.25">
      <c r="C1324" s="24"/>
      <c r="F1324" s="36"/>
    </row>
    <row r="1325" spans="3:6" s="5" customFormat="1" x14ac:dyDescent="0.25">
      <c r="C1325" s="24"/>
      <c r="F1325" s="36"/>
    </row>
    <row r="1326" spans="3:6" s="5" customFormat="1" x14ac:dyDescent="0.25">
      <c r="C1326" s="24"/>
      <c r="F1326" s="36"/>
    </row>
    <row r="1327" spans="3:6" s="5" customFormat="1" x14ac:dyDescent="0.25">
      <c r="C1327" s="24"/>
      <c r="F1327" s="36"/>
    </row>
    <row r="1328" spans="3:6" s="5" customFormat="1" x14ac:dyDescent="0.25">
      <c r="C1328" s="24"/>
      <c r="F1328" s="36"/>
    </row>
    <row r="1329" spans="3:6" s="5" customFormat="1" x14ac:dyDescent="0.25">
      <c r="C1329" s="24"/>
      <c r="F1329" s="36"/>
    </row>
    <row r="1330" spans="3:6" s="5" customFormat="1" x14ac:dyDescent="0.25">
      <c r="C1330" s="24"/>
      <c r="F1330" s="36"/>
    </row>
    <row r="1331" spans="3:6" s="5" customFormat="1" x14ac:dyDescent="0.25">
      <c r="C1331" s="24"/>
      <c r="F1331" s="36"/>
    </row>
    <row r="1332" spans="3:6" s="5" customFormat="1" x14ac:dyDescent="0.25">
      <c r="C1332" s="24"/>
      <c r="F1332" s="36"/>
    </row>
    <row r="1333" spans="3:6" s="5" customFormat="1" x14ac:dyDescent="0.25">
      <c r="C1333" s="24"/>
      <c r="F1333" s="36"/>
    </row>
    <row r="1334" spans="3:6" s="5" customFormat="1" x14ac:dyDescent="0.25">
      <c r="C1334" s="24"/>
      <c r="F1334" s="36"/>
    </row>
    <row r="1335" spans="3:6" s="5" customFormat="1" x14ac:dyDescent="0.25">
      <c r="C1335" s="24"/>
      <c r="F1335" s="36"/>
    </row>
    <row r="1336" spans="3:6" s="5" customFormat="1" x14ac:dyDescent="0.25">
      <c r="C1336" s="24"/>
      <c r="F1336" s="36"/>
    </row>
    <row r="1337" spans="3:6" s="5" customFormat="1" x14ac:dyDescent="0.25">
      <c r="C1337" s="24"/>
      <c r="F1337" s="36"/>
    </row>
    <row r="1338" spans="3:6" s="5" customFormat="1" x14ac:dyDescent="0.25">
      <c r="C1338" s="24"/>
      <c r="F1338" s="36"/>
    </row>
    <row r="1339" spans="3:6" s="5" customFormat="1" x14ac:dyDescent="0.25">
      <c r="C1339" s="24"/>
      <c r="F1339" s="36"/>
    </row>
    <row r="1340" spans="3:6" s="5" customFormat="1" x14ac:dyDescent="0.25">
      <c r="C1340" s="24"/>
      <c r="F1340" s="36"/>
    </row>
    <row r="1341" spans="3:6" s="5" customFormat="1" x14ac:dyDescent="0.25">
      <c r="C1341" s="24"/>
      <c r="F1341" s="36"/>
    </row>
    <row r="1342" spans="3:6" s="5" customFormat="1" x14ac:dyDescent="0.25">
      <c r="C1342" s="24"/>
      <c r="F1342" s="36"/>
    </row>
    <row r="1343" spans="3:6" s="5" customFormat="1" x14ac:dyDescent="0.25">
      <c r="C1343" s="24"/>
      <c r="F1343" s="36"/>
    </row>
    <row r="1344" spans="3:6" s="5" customFormat="1" x14ac:dyDescent="0.25">
      <c r="C1344" s="24"/>
      <c r="F1344" s="36"/>
    </row>
    <row r="1345" spans="3:6" s="5" customFormat="1" x14ac:dyDescent="0.25">
      <c r="C1345" s="24"/>
      <c r="F1345" s="36"/>
    </row>
    <row r="1346" spans="3:6" s="5" customFormat="1" x14ac:dyDescent="0.25">
      <c r="C1346" s="24"/>
      <c r="F1346" s="36"/>
    </row>
    <row r="1347" spans="3:6" s="5" customFormat="1" x14ac:dyDescent="0.25">
      <c r="C1347" s="24"/>
      <c r="F1347" s="36"/>
    </row>
    <row r="1348" spans="3:6" s="5" customFormat="1" x14ac:dyDescent="0.25">
      <c r="C1348" s="24"/>
      <c r="F1348" s="36"/>
    </row>
    <row r="1349" spans="3:6" s="5" customFormat="1" x14ac:dyDescent="0.25">
      <c r="C1349" s="24"/>
      <c r="F1349" s="36"/>
    </row>
    <row r="1350" spans="3:6" s="5" customFormat="1" x14ac:dyDescent="0.25">
      <c r="C1350" s="24"/>
      <c r="F1350" s="36"/>
    </row>
    <row r="1351" spans="3:6" s="5" customFormat="1" x14ac:dyDescent="0.25">
      <c r="C1351" s="24"/>
      <c r="F1351" s="36"/>
    </row>
    <row r="1352" spans="3:6" s="5" customFormat="1" x14ac:dyDescent="0.25">
      <c r="C1352" s="24"/>
      <c r="F1352" s="36"/>
    </row>
    <row r="1353" spans="3:6" s="5" customFormat="1" x14ac:dyDescent="0.25">
      <c r="C1353" s="24"/>
      <c r="F1353" s="36"/>
    </row>
    <row r="1354" spans="3:6" s="5" customFormat="1" x14ac:dyDescent="0.25">
      <c r="C1354" s="24"/>
      <c r="F1354" s="36"/>
    </row>
    <row r="1355" spans="3:6" s="5" customFormat="1" x14ac:dyDescent="0.25">
      <c r="C1355" s="24"/>
      <c r="F1355" s="36"/>
    </row>
    <row r="1356" spans="3:6" s="5" customFormat="1" x14ac:dyDescent="0.25">
      <c r="C1356" s="24"/>
      <c r="F1356" s="36"/>
    </row>
    <row r="1357" spans="3:6" s="5" customFormat="1" x14ac:dyDescent="0.25">
      <c r="C1357" s="24"/>
      <c r="F1357" s="36"/>
    </row>
    <row r="1358" spans="3:6" s="5" customFormat="1" x14ac:dyDescent="0.25">
      <c r="C1358" s="24"/>
      <c r="F1358" s="36"/>
    </row>
    <row r="1359" spans="3:6" s="5" customFormat="1" x14ac:dyDescent="0.25">
      <c r="C1359" s="24"/>
      <c r="F1359" s="36"/>
    </row>
    <row r="1360" spans="3:6" s="5" customFormat="1" x14ac:dyDescent="0.25">
      <c r="C1360" s="24"/>
      <c r="F1360" s="36"/>
    </row>
    <row r="1361" spans="3:6" s="5" customFormat="1" x14ac:dyDescent="0.25">
      <c r="C1361" s="24"/>
      <c r="F1361" s="36"/>
    </row>
    <row r="1362" spans="3:6" s="5" customFormat="1" x14ac:dyDescent="0.25">
      <c r="C1362" s="24"/>
      <c r="F1362" s="36"/>
    </row>
    <row r="1363" spans="3:6" s="5" customFormat="1" x14ac:dyDescent="0.25">
      <c r="C1363" s="24"/>
      <c r="F1363" s="36"/>
    </row>
    <row r="1364" spans="3:6" s="5" customFormat="1" x14ac:dyDescent="0.25">
      <c r="C1364" s="24"/>
      <c r="F1364" s="36"/>
    </row>
    <row r="1365" spans="3:6" s="5" customFormat="1" x14ac:dyDescent="0.25">
      <c r="C1365" s="24"/>
      <c r="F1365" s="36"/>
    </row>
    <row r="1366" spans="3:6" s="5" customFormat="1" x14ac:dyDescent="0.25">
      <c r="C1366" s="24"/>
      <c r="F1366" s="36"/>
    </row>
    <row r="1367" spans="3:6" s="5" customFormat="1" x14ac:dyDescent="0.25">
      <c r="C1367" s="24"/>
      <c r="F1367" s="36"/>
    </row>
    <row r="1368" spans="3:6" s="5" customFormat="1" x14ac:dyDescent="0.25">
      <c r="C1368" s="24"/>
      <c r="F1368" s="36"/>
    </row>
    <row r="1369" spans="3:6" s="5" customFormat="1" x14ac:dyDescent="0.25">
      <c r="C1369" s="24"/>
      <c r="F1369" s="36"/>
    </row>
    <row r="1370" spans="3:6" s="5" customFormat="1" x14ac:dyDescent="0.25">
      <c r="C1370" s="24"/>
      <c r="F1370" s="36"/>
    </row>
    <row r="1371" spans="3:6" s="5" customFormat="1" x14ac:dyDescent="0.25">
      <c r="C1371" s="24"/>
      <c r="F1371" s="36"/>
    </row>
    <row r="1372" spans="3:6" s="5" customFormat="1" x14ac:dyDescent="0.25">
      <c r="C1372" s="24"/>
      <c r="F1372" s="36"/>
    </row>
    <row r="1373" spans="3:6" s="5" customFormat="1" x14ac:dyDescent="0.25">
      <c r="C1373" s="24"/>
      <c r="F1373" s="36"/>
    </row>
    <row r="1374" spans="3:6" s="5" customFormat="1" x14ac:dyDescent="0.25">
      <c r="C1374" s="24"/>
      <c r="F1374" s="36"/>
    </row>
    <row r="1375" spans="3:6" s="5" customFormat="1" x14ac:dyDescent="0.25">
      <c r="C1375" s="24"/>
      <c r="F1375" s="36"/>
    </row>
    <row r="1376" spans="3:6" s="5" customFormat="1" x14ac:dyDescent="0.25">
      <c r="C1376" s="24"/>
      <c r="F1376" s="36"/>
    </row>
    <row r="1377" spans="3:6" s="5" customFormat="1" x14ac:dyDescent="0.25">
      <c r="C1377" s="24"/>
      <c r="F1377" s="36"/>
    </row>
    <row r="1378" spans="3:6" s="5" customFormat="1" x14ac:dyDescent="0.25">
      <c r="C1378" s="24"/>
      <c r="F1378" s="36"/>
    </row>
    <row r="1379" spans="3:6" s="5" customFormat="1" x14ac:dyDescent="0.25">
      <c r="C1379" s="24"/>
      <c r="F1379" s="36"/>
    </row>
    <row r="1380" spans="3:6" s="5" customFormat="1" x14ac:dyDescent="0.25">
      <c r="C1380" s="24"/>
      <c r="F1380" s="36"/>
    </row>
    <row r="1381" spans="3:6" s="5" customFormat="1" x14ac:dyDescent="0.25">
      <c r="C1381" s="24"/>
      <c r="F1381" s="36"/>
    </row>
    <row r="1382" spans="3:6" s="5" customFormat="1" x14ac:dyDescent="0.25">
      <c r="C1382" s="24"/>
      <c r="F1382" s="36"/>
    </row>
    <row r="1383" spans="3:6" s="5" customFormat="1" x14ac:dyDescent="0.25">
      <c r="C1383" s="24"/>
      <c r="F1383" s="36"/>
    </row>
    <row r="1384" spans="3:6" s="5" customFormat="1" x14ac:dyDescent="0.25">
      <c r="C1384" s="24"/>
      <c r="F1384" s="36"/>
    </row>
    <row r="1385" spans="3:6" s="5" customFormat="1" x14ac:dyDescent="0.25">
      <c r="C1385" s="24"/>
      <c r="F1385" s="36"/>
    </row>
    <row r="1386" spans="3:6" s="5" customFormat="1" x14ac:dyDescent="0.25">
      <c r="C1386" s="24"/>
      <c r="F1386" s="36"/>
    </row>
    <row r="1387" spans="3:6" s="5" customFormat="1" x14ac:dyDescent="0.25">
      <c r="C1387" s="24"/>
      <c r="F1387" s="36"/>
    </row>
    <row r="1388" spans="3:6" s="5" customFormat="1" x14ac:dyDescent="0.25">
      <c r="C1388" s="24"/>
      <c r="F1388" s="36"/>
    </row>
    <row r="1389" spans="3:6" s="5" customFormat="1" x14ac:dyDescent="0.25">
      <c r="C1389" s="24"/>
      <c r="F1389" s="36"/>
    </row>
    <row r="1390" spans="3:6" s="5" customFormat="1" x14ac:dyDescent="0.25">
      <c r="C1390" s="24"/>
      <c r="F1390" s="36"/>
    </row>
    <row r="1391" spans="3:6" s="5" customFormat="1" x14ac:dyDescent="0.25">
      <c r="C1391" s="24"/>
      <c r="F1391" s="36"/>
    </row>
    <row r="1392" spans="3:6" s="5" customFormat="1" x14ac:dyDescent="0.25">
      <c r="C1392" s="24"/>
      <c r="F1392" s="36"/>
    </row>
    <row r="1393" spans="3:6" s="5" customFormat="1" x14ac:dyDescent="0.25">
      <c r="C1393" s="24"/>
      <c r="F1393" s="36"/>
    </row>
    <row r="1394" spans="3:6" s="5" customFormat="1" x14ac:dyDescent="0.25">
      <c r="C1394" s="24"/>
      <c r="F1394" s="36"/>
    </row>
    <row r="1395" spans="3:6" s="5" customFormat="1" x14ac:dyDescent="0.25">
      <c r="C1395" s="24"/>
      <c r="F1395" s="36"/>
    </row>
    <row r="1396" spans="3:6" s="5" customFormat="1" x14ac:dyDescent="0.25">
      <c r="C1396" s="24"/>
      <c r="F1396" s="36"/>
    </row>
    <row r="1397" spans="3:6" s="5" customFormat="1" x14ac:dyDescent="0.25">
      <c r="C1397" s="24"/>
      <c r="F1397" s="36"/>
    </row>
    <row r="1398" spans="3:6" s="5" customFormat="1" x14ac:dyDescent="0.25">
      <c r="C1398" s="24"/>
      <c r="F1398" s="36"/>
    </row>
    <row r="1399" spans="3:6" s="5" customFormat="1" x14ac:dyDescent="0.25">
      <c r="C1399" s="24"/>
      <c r="F1399" s="36"/>
    </row>
    <row r="1400" spans="3:6" s="5" customFormat="1" x14ac:dyDescent="0.25">
      <c r="C1400" s="24"/>
      <c r="F1400" s="36"/>
    </row>
    <row r="1401" spans="3:6" s="5" customFormat="1" x14ac:dyDescent="0.25">
      <c r="C1401" s="24"/>
      <c r="F1401" s="36"/>
    </row>
    <row r="1402" spans="3:6" s="5" customFormat="1" x14ac:dyDescent="0.25">
      <c r="C1402" s="24"/>
      <c r="F1402" s="36"/>
    </row>
    <row r="1403" spans="3:6" s="5" customFormat="1" x14ac:dyDescent="0.25">
      <c r="C1403" s="24"/>
      <c r="F1403" s="36"/>
    </row>
    <row r="1404" spans="3:6" s="5" customFormat="1" x14ac:dyDescent="0.25">
      <c r="C1404" s="24"/>
      <c r="F1404" s="36"/>
    </row>
    <row r="1405" spans="3:6" s="5" customFormat="1" x14ac:dyDescent="0.25">
      <c r="C1405" s="24"/>
      <c r="F1405" s="36"/>
    </row>
    <row r="1406" spans="3:6" s="5" customFormat="1" x14ac:dyDescent="0.25">
      <c r="C1406" s="24"/>
      <c r="F1406" s="36"/>
    </row>
    <row r="1407" spans="3:6" s="5" customFormat="1" x14ac:dyDescent="0.25">
      <c r="C1407" s="24"/>
      <c r="F1407" s="36"/>
    </row>
    <row r="1408" spans="3:6" s="5" customFormat="1" x14ac:dyDescent="0.25">
      <c r="C1408" s="24"/>
      <c r="F1408" s="36"/>
    </row>
    <row r="1409" spans="3:6" s="5" customFormat="1" x14ac:dyDescent="0.25">
      <c r="C1409" s="24"/>
      <c r="F1409" s="36"/>
    </row>
    <row r="1410" spans="3:6" s="5" customFormat="1" x14ac:dyDescent="0.25">
      <c r="C1410" s="24"/>
      <c r="F1410" s="36"/>
    </row>
    <row r="1411" spans="3:6" s="5" customFormat="1" x14ac:dyDescent="0.25">
      <c r="C1411" s="24"/>
      <c r="F1411" s="36"/>
    </row>
    <row r="1412" spans="3:6" s="5" customFormat="1" x14ac:dyDescent="0.25">
      <c r="C1412" s="24"/>
      <c r="F1412" s="36"/>
    </row>
    <row r="1413" spans="3:6" s="5" customFormat="1" x14ac:dyDescent="0.25">
      <c r="C1413" s="24"/>
      <c r="F1413" s="36"/>
    </row>
    <row r="1414" spans="3:6" s="5" customFormat="1" x14ac:dyDescent="0.25">
      <c r="C1414" s="24"/>
      <c r="F1414" s="36"/>
    </row>
    <row r="1415" spans="3:6" s="5" customFormat="1" x14ac:dyDescent="0.25">
      <c r="C1415" s="24"/>
      <c r="F1415" s="36"/>
    </row>
    <row r="1416" spans="3:6" s="5" customFormat="1" x14ac:dyDescent="0.25">
      <c r="C1416" s="24"/>
      <c r="F1416" s="36"/>
    </row>
    <row r="1417" spans="3:6" s="5" customFormat="1" x14ac:dyDescent="0.25">
      <c r="C1417" s="24"/>
      <c r="F1417" s="36"/>
    </row>
    <row r="1418" spans="3:6" s="5" customFormat="1" x14ac:dyDescent="0.25">
      <c r="C1418" s="24"/>
      <c r="F1418" s="36"/>
    </row>
    <row r="1419" spans="3:6" s="5" customFormat="1" x14ac:dyDescent="0.25">
      <c r="C1419" s="24"/>
      <c r="F1419" s="36"/>
    </row>
    <row r="1420" spans="3:6" s="5" customFormat="1" x14ac:dyDescent="0.25">
      <c r="C1420" s="24"/>
      <c r="F1420" s="36"/>
    </row>
    <row r="1421" spans="3:6" s="5" customFormat="1" x14ac:dyDescent="0.25">
      <c r="C1421" s="24"/>
      <c r="F1421" s="36"/>
    </row>
    <row r="1422" spans="3:6" s="5" customFormat="1" x14ac:dyDescent="0.25">
      <c r="C1422" s="24"/>
      <c r="F1422" s="36"/>
    </row>
    <row r="1423" spans="3:6" s="5" customFormat="1" x14ac:dyDescent="0.25">
      <c r="C1423" s="24"/>
      <c r="F1423" s="36"/>
    </row>
    <row r="1424" spans="3:6" s="5" customFormat="1" x14ac:dyDescent="0.25">
      <c r="C1424" s="24"/>
      <c r="F1424" s="36"/>
    </row>
    <row r="1425" spans="3:6" s="5" customFormat="1" x14ac:dyDescent="0.25">
      <c r="C1425" s="24"/>
      <c r="F1425" s="36"/>
    </row>
    <row r="1426" spans="3:6" s="5" customFormat="1" x14ac:dyDescent="0.25">
      <c r="C1426" s="24"/>
      <c r="F1426" s="36"/>
    </row>
    <row r="1427" spans="3:6" s="5" customFormat="1" x14ac:dyDescent="0.25">
      <c r="C1427" s="24"/>
      <c r="F1427" s="36"/>
    </row>
    <row r="1428" spans="3:6" s="5" customFormat="1" x14ac:dyDescent="0.25">
      <c r="C1428" s="24"/>
      <c r="F1428" s="36"/>
    </row>
    <row r="1429" spans="3:6" s="5" customFormat="1" x14ac:dyDescent="0.25">
      <c r="C1429" s="24"/>
      <c r="F1429" s="36"/>
    </row>
    <row r="1430" spans="3:6" s="5" customFormat="1" x14ac:dyDescent="0.25">
      <c r="C1430" s="24"/>
      <c r="F1430" s="36"/>
    </row>
    <row r="1431" spans="3:6" s="5" customFormat="1" x14ac:dyDescent="0.25">
      <c r="C1431" s="24"/>
      <c r="F1431" s="36"/>
    </row>
    <row r="1432" spans="3:6" s="5" customFormat="1" x14ac:dyDescent="0.25">
      <c r="C1432" s="24"/>
      <c r="F1432" s="36"/>
    </row>
    <row r="1433" spans="3:6" s="5" customFormat="1" x14ac:dyDescent="0.25">
      <c r="C1433" s="24"/>
      <c r="F1433" s="36"/>
    </row>
    <row r="1434" spans="3:6" s="5" customFormat="1" x14ac:dyDescent="0.25">
      <c r="C1434" s="24"/>
      <c r="F1434" s="36"/>
    </row>
    <row r="1435" spans="3:6" s="5" customFormat="1" x14ac:dyDescent="0.25">
      <c r="C1435" s="24"/>
      <c r="F1435" s="36"/>
    </row>
    <row r="1436" spans="3:6" s="5" customFormat="1" x14ac:dyDescent="0.25">
      <c r="C1436" s="24"/>
      <c r="F1436" s="36"/>
    </row>
    <row r="1437" spans="3:6" s="5" customFormat="1" x14ac:dyDescent="0.25">
      <c r="C1437" s="24"/>
      <c r="F1437" s="36"/>
    </row>
    <row r="1438" spans="3:6" s="5" customFormat="1" x14ac:dyDescent="0.25">
      <c r="C1438" s="24"/>
      <c r="F1438" s="36"/>
    </row>
    <row r="1439" spans="3:6" s="5" customFormat="1" x14ac:dyDescent="0.25">
      <c r="C1439" s="24"/>
      <c r="F1439" s="36"/>
    </row>
    <row r="1440" spans="3:6" s="5" customFormat="1" x14ac:dyDescent="0.25">
      <c r="C1440" s="24"/>
      <c r="F1440" s="36"/>
    </row>
    <row r="1441" spans="3:6" s="5" customFormat="1" x14ac:dyDescent="0.25">
      <c r="C1441" s="24"/>
      <c r="F1441" s="36"/>
    </row>
    <row r="1442" spans="3:6" s="5" customFormat="1" x14ac:dyDescent="0.25">
      <c r="C1442" s="24"/>
      <c r="F1442" s="36"/>
    </row>
    <row r="1443" spans="3:6" s="5" customFormat="1" x14ac:dyDescent="0.25">
      <c r="C1443" s="24"/>
      <c r="F1443" s="36"/>
    </row>
    <row r="1444" spans="3:6" s="5" customFormat="1" x14ac:dyDescent="0.25">
      <c r="C1444" s="24"/>
      <c r="F1444" s="36"/>
    </row>
    <row r="1445" spans="3:6" s="5" customFormat="1" x14ac:dyDescent="0.25">
      <c r="C1445" s="24"/>
      <c r="F1445" s="36"/>
    </row>
    <row r="1446" spans="3:6" s="5" customFormat="1" x14ac:dyDescent="0.25">
      <c r="C1446" s="24"/>
      <c r="F1446" s="36"/>
    </row>
    <row r="1447" spans="3:6" s="5" customFormat="1" x14ac:dyDescent="0.25">
      <c r="C1447" s="24"/>
      <c r="F1447" s="36"/>
    </row>
    <row r="1448" spans="3:6" s="5" customFormat="1" x14ac:dyDescent="0.25">
      <c r="C1448" s="24"/>
      <c r="F1448" s="36"/>
    </row>
    <row r="1449" spans="3:6" s="5" customFormat="1" x14ac:dyDescent="0.25">
      <c r="C1449" s="24"/>
      <c r="F1449" s="36"/>
    </row>
    <row r="1450" spans="3:6" s="5" customFormat="1" x14ac:dyDescent="0.25">
      <c r="C1450" s="24"/>
      <c r="F1450" s="36"/>
    </row>
    <row r="1451" spans="3:6" s="5" customFormat="1" x14ac:dyDescent="0.25">
      <c r="C1451" s="24"/>
      <c r="F1451" s="36"/>
    </row>
    <row r="1452" spans="3:6" s="5" customFormat="1" x14ac:dyDescent="0.25">
      <c r="C1452" s="24"/>
      <c r="F1452" s="36"/>
    </row>
    <row r="1453" spans="3:6" s="5" customFormat="1" x14ac:dyDescent="0.25">
      <c r="C1453" s="24"/>
      <c r="F1453" s="36"/>
    </row>
    <row r="1454" spans="3:6" s="5" customFormat="1" x14ac:dyDescent="0.25">
      <c r="C1454" s="24"/>
      <c r="F1454" s="36"/>
    </row>
    <row r="1455" spans="3:6" s="5" customFormat="1" x14ac:dyDescent="0.25">
      <c r="C1455" s="24"/>
      <c r="F1455" s="36"/>
    </row>
    <row r="1456" spans="3:6" s="5" customFormat="1" x14ac:dyDescent="0.25">
      <c r="C1456" s="24"/>
      <c r="F1456" s="36"/>
    </row>
    <row r="1457" spans="3:6" s="5" customFormat="1" x14ac:dyDescent="0.25">
      <c r="C1457" s="24"/>
      <c r="F1457" s="36"/>
    </row>
    <row r="1458" spans="3:6" s="5" customFormat="1" x14ac:dyDescent="0.25">
      <c r="C1458" s="24"/>
      <c r="F1458" s="36"/>
    </row>
    <row r="1459" spans="3:6" s="5" customFormat="1" x14ac:dyDescent="0.25">
      <c r="C1459" s="24"/>
      <c r="F1459" s="36"/>
    </row>
    <row r="1460" spans="3:6" s="5" customFormat="1" x14ac:dyDescent="0.25">
      <c r="C1460" s="24"/>
      <c r="F1460" s="36"/>
    </row>
    <row r="1461" spans="3:6" s="5" customFormat="1" x14ac:dyDescent="0.25">
      <c r="C1461" s="24"/>
      <c r="F1461" s="36"/>
    </row>
    <row r="1462" spans="3:6" s="5" customFormat="1" x14ac:dyDescent="0.25">
      <c r="C1462" s="24"/>
      <c r="F1462" s="36"/>
    </row>
    <row r="1463" spans="3:6" s="5" customFormat="1" x14ac:dyDescent="0.25">
      <c r="C1463" s="24"/>
      <c r="F1463" s="36"/>
    </row>
    <row r="1464" spans="3:6" s="5" customFormat="1" x14ac:dyDescent="0.25">
      <c r="C1464" s="24"/>
      <c r="F1464" s="36"/>
    </row>
    <row r="1465" spans="3:6" s="5" customFormat="1" x14ac:dyDescent="0.25">
      <c r="C1465" s="24"/>
      <c r="F1465" s="36"/>
    </row>
    <row r="1466" spans="3:6" s="5" customFormat="1" x14ac:dyDescent="0.25">
      <c r="C1466" s="24"/>
      <c r="F1466" s="36"/>
    </row>
    <row r="1467" spans="3:6" s="5" customFormat="1" x14ac:dyDescent="0.25">
      <c r="C1467" s="24"/>
      <c r="F1467" s="36"/>
    </row>
    <row r="1468" spans="3:6" s="5" customFormat="1" x14ac:dyDescent="0.25">
      <c r="C1468" s="24"/>
      <c r="F1468" s="36"/>
    </row>
    <row r="1469" spans="3:6" s="5" customFormat="1" x14ac:dyDescent="0.25">
      <c r="C1469" s="24"/>
      <c r="F1469" s="36"/>
    </row>
    <row r="1470" spans="3:6" s="5" customFormat="1" x14ac:dyDescent="0.25">
      <c r="C1470" s="24"/>
      <c r="F1470" s="36"/>
    </row>
    <row r="1471" spans="3:6" s="5" customFormat="1" x14ac:dyDescent="0.25">
      <c r="C1471" s="24"/>
      <c r="F1471" s="36"/>
    </row>
    <row r="1472" spans="3:6" s="5" customFormat="1" x14ac:dyDescent="0.25">
      <c r="C1472" s="24"/>
      <c r="F1472" s="36"/>
    </row>
    <row r="1473" spans="3:6" s="5" customFormat="1" x14ac:dyDescent="0.25">
      <c r="C1473" s="24"/>
      <c r="F1473" s="36"/>
    </row>
    <row r="1474" spans="3:6" s="5" customFormat="1" x14ac:dyDescent="0.25">
      <c r="C1474" s="24"/>
      <c r="F1474" s="36"/>
    </row>
    <row r="1475" spans="3:6" s="5" customFormat="1" x14ac:dyDescent="0.25">
      <c r="C1475" s="24"/>
      <c r="F1475" s="36"/>
    </row>
    <row r="1476" spans="3:6" s="5" customFormat="1" x14ac:dyDescent="0.25">
      <c r="C1476" s="24"/>
      <c r="F1476" s="36"/>
    </row>
    <row r="1477" spans="3:6" s="5" customFormat="1" x14ac:dyDescent="0.25">
      <c r="C1477" s="24"/>
      <c r="F1477" s="36"/>
    </row>
    <row r="1478" spans="3:6" s="5" customFormat="1" x14ac:dyDescent="0.25">
      <c r="C1478" s="24"/>
      <c r="F1478" s="36"/>
    </row>
    <row r="1479" spans="3:6" s="5" customFormat="1" x14ac:dyDescent="0.25">
      <c r="C1479" s="24"/>
      <c r="F1479" s="36"/>
    </row>
    <row r="1480" spans="3:6" s="5" customFormat="1" x14ac:dyDescent="0.25">
      <c r="C1480" s="24"/>
      <c r="F1480" s="36"/>
    </row>
    <row r="1481" spans="3:6" s="5" customFormat="1" x14ac:dyDescent="0.25">
      <c r="C1481" s="24"/>
      <c r="F1481" s="36"/>
    </row>
    <row r="1482" spans="3:6" s="5" customFormat="1" x14ac:dyDescent="0.25">
      <c r="C1482" s="24"/>
      <c r="F1482" s="36"/>
    </row>
    <row r="1483" spans="3:6" s="5" customFormat="1" x14ac:dyDescent="0.25">
      <c r="C1483" s="24"/>
      <c r="F1483" s="36"/>
    </row>
    <row r="1484" spans="3:6" s="5" customFormat="1" x14ac:dyDescent="0.25">
      <c r="C1484" s="24"/>
      <c r="F1484" s="36"/>
    </row>
    <row r="1485" spans="3:6" s="5" customFormat="1" x14ac:dyDescent="0.25">
      <c r="C1485" s="24"/>
      <c r="F1485" s="36"/>
    </row>
    <row r="1486" spans="3:6" s="5" customFormat="1" x14ac:dyDescent="0.25">
      <c r="C1486" s="24"/>
      <c r="F1486" s="36"/>
    </row>
    <row r="1487" spans="3:6" s="5" customFormat="1" x14ac:dyDescent="0.25">
      <c r="C1487" s="24"/>
      <c r="F1487" s="36"/>
    </row>
    <row r="1488" spans="3:6" s="5" customFormat="1" x14ac:dyDescent="0.25">
      <c r="C1488" s="24"/>
      <c r="F1488" s="36"/>
    </row>
    <row r="1489" spans="3:6" s="5" customFormat="1" x14ac:dyDescent="0.25">
      <c r="C1489" s="24"/>
      <c r="F1489" s="36"/>
    </row>
    <row r="1490" spans="3:6" s="5" customFormat="1" x14ac:dyDescent="0.25">
      <c r="C1490" s="24"/>
      <c r="F1490" s="36"/>
    </row>
    <row r="1491" spans="3:6" s="5" customFormat="1" x14ac:dyDescent="0.25">
      <c r="C1491" s="24"/>
      <c r="F1491" s="36"/>
    </row>
    <row r="1492" spans="3:6" s="5" customFormat="1" x14ac:dyDescent="0.25">
      <c r="C1492" s="24"/>
      <c r="F1492" s="36"/>
    </row>
    <row r="1493" spans="3:6" s="5" customFormat="1" x14ac:dyDescent="0.25">
      <c r="C1493" s="24"/>
      <c r="F1493" s="36"/>
    </row>
    <row r="1494" spans="3:6" s="5" customFormat="1" x14ac:dyDescent="0.25">
      <c r="C1494" s="24"/>
      <c r="F1494" s="36"/>
    </row>
    <row r="1495" spans="3:6" s="5" customFormat="1" x14ac:dyDescent="0.25">
      <c r="C1495" s="24"/>
      <c r="F1495" s="36"/>
    </row>
    <row r="1496" spans="3:6" s="5" customFormat="1" x14ac:dyDescent="0.25">
      <c r="C1496" s="24"/>
      <c r="F1496" s="36"/>
    </row>
    <row r="1497" spans="3:6" s="5" customFormat="1" x14ac:dyDescent="0.25">
      <c r="C1497" s="24"/>
      <c r="F1497" s="36"/>
    </row>
    <row r="1498" spans="3:6" s="5" customFormat="1" x14ac:dyDescent="0.25">
      <c r="C1498" s="24"/>
      <c r="F1498" s="36"/>
    </row>
    <row r="1499" spans="3:6" s="5" customFormat="1" x14ac:dyDescent="0.25">
      <c r="C1499" s="24"/>
      <c r="F1499" s="36"/>
    </row>
    <row r="1500" spans="3:6" s="5" customFormat="1" x14ac:dyDescent="0.25">
      <c r="C1500" s="24"/>
      <c r="F1500" s="36"/>
    </row>
    <row r="1501" spans="3:6" s="5" customFormat="1" x14ac:dyDescent="0.25">
      <c r="C1501" s="24"/>
      <c r="F1501" s="36"/>
    </row>
    <row r="1502" spans="3:6" s="5" customFormat="1" x14ac:dyDescent="0.25">
      <c r="C1502" s="24"/>
      <c r="F1502" s="36"/>
    </row>
    <row r="1503" spans="3:6" s="5" customFormat="1" x14ac:dyDescent="0.25">
      <c r="C1503" s="24"/>
      <c r="F1503" s="36"/>
    </row>
    <row r="1504" spans="3:6" s="5" customFormat="1" x14ac:dyDescent="0.25">
      <c r="C1504" s="24"/>
      <c r="F1504" s="36"/>
    </row>
    <row r="1505" spans="3:6" s="5" customFormat="1" x14ac:dyDescent="0.25">
      <c r="C1505" s="24"/>
      <c r="F1505" s="36"/>
    </row>
    <row r="1506" spans="3:6" s="5" customFormat="1" x14ac:dyDescent="0.25">
      <c r="C1506" s="24"/>
      <c r="F1506" s="36"/>
    </row>
    <row r="1507" spans="3:6" s="5" customFormat="1" x14ac:dyDescent="0.25">
      <c r="C1507" s="24"/>
      <c r="F1507" s="36"/>
    </row>
    <row r="1508" spans="3:6" s="5" customFormat="1" x14ac:dyDescent="0.25">
      <c r="C1508" s="24"/>
      <c r="F1508" s="36"/>
    </row>
    <row r="1509" spans="3:6" s="5" customFormat="1" x14ac:dyDescent="0.25">
      <c r="C1509" s="24"/>
      <c r="F1509" s="36"/>
    </row>
    <row r="1510" spans="3:6" s="5" customFormat="1" x14ac:dyDescent="0.25">
      <c r="C1510" s="24"/>
      <c r="F1510" s="36"/>
    </row>
    <row r="1511" spans="3:6" s="5" customFormat="1" x14ac:dyDescent="0.25">
      <c r="C1511" s="24"/>
      <c r="F1511" s="36"/>
    </row>
    <row r="1512" spans="3:6" s="5" customFormat="1" x14ac:dyDescent="0.25">
      <c r="C1512" s="24"/>
      <c r="F1512" s="36"/>
    </row>
    <row r="1513" spans="3:6" s="5" customFormat="1" x14ac:dyDescent="0.25">
      <c r="C1513" s="24"/>
      <c r="F1513" s="36"/>
    </row>
    <row r="1514" spans="3:6" s="5" customFormat="1" x14ac:dyDescent="0.25">
      <c r="C1514" s="24"/>
      <c r="F1514" s="36"/>
    </row>
    <row r="1515" spans="3:6" s="5" customFormat="1" x14ac:dyDescent="0.25">
      <c r="C1515" s="24"/>
      <c r="F1515" s="36"/>
    </row>
    <row r="1516" spans="3:6" s="5" customFormat="1" x14ac:dyDescent="0.25">
      <c r="C1516" s="24"/>
      <c r="F1516" s="36"/>
    </row>
    <row r="1517" spans="3:6" s="5" customFormat="1" x14ac:dyDescent="0.25">
      <c r="C1517" s="24"/>
      <c r="F1517" s="36"/>
    </row>
    <row r="1518" spans="3:6" s="5" customFormat="1" x14ac:dyDescent="0.25">
      <c r="C1518" s="24"/>
      <c r="F1518" s="36"/>
    </row>
    <row r="1519" spans="3:6" s="5" customFormat="1" x14ac:dyDescent="0.25">
      <c r="C1519" s="24"/>
      <c r="F1519" s="36"/>
    </row>
    <row r="1520" spans="3:6" s="5" customFormat="1" x14ac:dyDescent="0.25">
      <c r="C1520" s="24"/>
      <c r="F1520" s="36"/>
    </row>
    <row r="1521" spans="3:6" s="5" customFormat="1" x14ac:dyDescent="0.25">
      <c r="C1521" s="24"/>
      <c r="F1521" s="36"/>
    </row>
    <row r="1522" spans="3:6" s="5" customFormat="1" x14ac:dyDescent="0.25">
      <c r="C1522" s="24"/>
      <c r="F1522" s="36"/>
    </row>
    <row r="1523" spans="3:6" s="5" customFormat="1" x14ac:dyDescent="0.25">
      <c r="C1523" s="24"/>
      <c r="F1523" s="36"/>
    </row>
    <row r="1524" spans="3:6" s="5" customFormat="1" x14ac:dyDescent="0.25">
      <c r="C1524" s="24"/>
      <c r="F1524" s="36"/>
    </row>
    <row r="1525" spans="3:6" s="5" customFormat="1" x14ac:dyDescent="0.25">
      <c r="C1525" s="24"/>
      <c r="F1525" s="36"/>
    </row>
    <row r="1526" spans="3:6" s="5" customFormat="1" x14ac:dyDescent="0.25">
      <c r="C1526" s="24"/>
      <c r="F1526" s="36"/>
    </row>
    <row r="1527" spans="3:6" s="5" customFormat="1" x14ac:dyDescent="0.25">
      <c r="C1527" s="24"/>
      <c r="F1527" s="36"/>
    </row>
    <row r="1528" spans="3:6" s="5" customFormat="1" x14ac:dyDescent="0.25">
      <c r="C1528" s="24"/>
      <c r="F1528" s="36"/>
    </row>
    <row r="1529" spans="3:6" s="5" customFormat="1" x14ac:dyDescent="0.25">
      <c r="C1529" s="24"/>
      <c r="F1529" s="36"/>
    </row>
    <row r="1530" spans="3:6" s="5" customFormat="1" x14ac:dyDescent="0.25">
      <c r="C1530" s="24"/>
      <c r="F1530" s="36"/>
    </row>
    <row r="1531" spans="3:6" s="5" customFormat="1" x14ac:dyDescent="0.25">
      <c r="C1531" s="24"/>
      <c r="F1531" s="36"/>
    </row>
    <row r="1532" spans="3:6" s="5" customFormat="1" x14ac:dyDescent="0.25">
      <c r="C1532" s="24"/>
      <c r="F1532" s="36"/>
    </row>
    <row r="1533" spans="3:6" s="5" customFormat="1" x14ac:dyDescent="0.25">
      <c r="C1533" s="24"/>
      <c r="F1533" s="36"/>
    </row>
    <row r="1534" spans="3:6" s="5" customFormat="1" x14ac:dyDescent="0.25">
      <c r="C1534" s="24"/>
      <c r="F1534" s="36"/>
    </row>
    <row r="1535" spans="3:6" s="5" customFormat="1" x14ac:dyDescent="0.25">
      <c r="C1535" s="24"/>
      <c r="F1535" s="36"/>
    </row>
    <row r="1536" spans="3:6" s="5" customFormat="1" x14ac:dyDescent="0.25">
      <c r="C1536" s="24"/>
      <c r="F1536" s="36"/>
    </row>
    <row r="1537" spans="3:6" s="5" customFormat="1" x14ac:dyDescent="0.25">
      <c r="C1537" s="24"/>
      <c r="F1537" s="36"/>
    </row>
    <row r="1538" spans="3:6" s="5" customFormat="1" x14ac:dyDescent="0.25">
      <c r="C1538" s="24"/>
      <c r="F1538" s="36"/>
    </row>
    <row r="1539" spans="3:6" s="5" customFormat="1" x14ac:dyDescent="0.25">
      <c r="C1539" s="24"/>
      <c r="F1539" s="36"/>
    </row>
    <row r="1540" spans="3:6" s="5" customFormat="1" x14ac:dyDescent="0.25">
      <c r="C1540" s="24"/>
      <c r="F1540" s="36"/>
    </row>
    <row r="1541" spans="3:6" s="5" customFormat="1" x14ac:dyDescent="0.25">
      <c r="C1541" s="24"/>
      <c r="F1541" s="36"/>
    </row>
    <row r="1542" spans="3:6" s="5" customFormat="1" x14ac:dyDescent="0.25">
      <c r="C1542" s="24"/>
      <c r="F1542" s="36"/>
    </row>
    <row r="1543" spans="3:6" s="5" customFormat="1" x14ac:dyDescent="0.25">
      <c r="C1543" s="24"/>
      <c r="F1543" s="36"/>
    </row>
    <row r="1544" spans="3:6" s="5" customFormat="1" x14ac:dyDescent="0.25">
      <c r="C1544" s="24"/>
      <c r="F1544" s="36"/>
    </row>
    <row r="1545" spans="3:6" s="5" customFormat="1" x14ac:dyDescent="0.25">
      <c r="C1545" s="24"/>
      <c r="F1545" s="36"/>
    </row>
    <row r="1546" spans="3:6" s="5" customFormat="1" x14ac:dyDescent="0.25">
      <c r="C1546" s="24"/>
      <c r="F1546" s="36"/>
    </row>
    <row r="1547" spans="3:6" s="5" customFormat="1" x14ac:dyDescent="0.25">
      <c r="C1547" s="24"/>
      <c r="F1547" s="36"/>
    </row>
    <row r="1548" spans="3:6" s="5" customFormat="1" x14ac:dyDescent="0.25">
      <c r="C1548" s="24"/>
      <c r="F1548" s="36"/>
    </row>
    <row r="1549" spans="3:6" s="5" customFormat="1" x14ac:dyDescent="0.25">
      <c r="C1549" s="24"/>
      <c r="F1549" s="36"/>
    </row>
    <row r="1550" spans="3:6" s="5" customFormat="1" x14ac:dyDescent="0.25">
      <c r="C1550" s="24"/>
      <c r="F1550" s="36"/>
    </row>
    <row r="1551" spans="3:6" s="5" customFormat="1" x14ac:dyDescent="0.25">
      <c r="C1551" s="24"/>
      <c r="F1551" s="36"/>
    </row>
    <row r="1552" spans="3:6" s="5" customFormat="1" x14ac:dyDescent="0.25">
      <c r="C1552" s="24"/>
      <c r="F1552" s="36"/>
    </row>
    <row r="1553" spans="3:6" s="5" customFormat="1" x14ac:dyDescent="0.25">
      <c r="C1553" s="24"/>
      <c r="F1553" s="36"/>
    </row>
    <row r="1554" spans="3:6" s="5" customFormat="1" x14ac:dyDescent="0.25">
      <c r="C1554" s="24"/>
      <c r="F1554" s="36"/>
    </row>
    <row r="1555" spans="3:6" s="5" customFormat="1" x14ac:dyDescent="0.25">
      <c r="C1555" s="24"/>
      <c r="F1555" s="36"/>
    </row>
    <row r="1556" spans="3:6" s="5" customFormat="1" x14ac:dyDescent="0.25">
      <c r="C1556" s="24"/>
      <c r="F1556" s="36"/>
    </row>
    <row r="1557" spans="3:6" s="5" customFormat="1" x14ac:dyDescent="0.25">
      <c r="C1557" s="24"/>
      <c r="F1557" s="36"/>
    </row>
    <row r="1558" spans="3:6" s="5" customFormat="1" x14ac:dyDescent="0.25">
      <c r="C1558" s="24"/>
      <c r="F1558" s="36"/>
    </row>
    <row r="1559" spans="3:6" s="5" customFormat="1" x14ac:dyDescent="0.25">
      <c r="C1559" s="24"/>
      <c r="F1559" s="36"/>
    </row>
    <row r="1560" spans="3:6" s="5" customFormat="1" x14ac:dyDescent="0.25">
      <c r="C1560" s="24"/>
      <c r="F1560" s="36"/>
    </row>
    <row r="1561" spans="3:6" s="5" customFormat="1" x14ac:dyDescent="0.25">
      <c r="C1561" s="24"/>
      <c r="F1561" s="36"/>
    </row>
    <row r="1562" spans="3:6" s="5" customFormat="1" x14ac:dyDescent="0.25">
      <c r="C1562" s="24"/>
      <c r="F1562" s="36"/>
    </row>
    <row r="1563" spans="3:6" s="5" customFormat="1" x14ac:dyDescent="0.25">
      <c r="C1563" s="24"/>
      <c r="F1563" s="36"/>
    </row>
    <row r="1564" spans="3:6" s="5" customFormat="1" x14ac:dyDescent="0.25">
      <c r="C1564" s="24"/>
      <c r="F1564" s="36"/>
    </row>
    <row r="1565" spans="3:6" s="5" customFormat="1" x14ac:dyDescent="0.25">
      <c r="C1565" s="24"/>
      <c r="F1565" s="36"/>
    </row>
    <row r="1566" spans="3:6" s="5" customFormat="1" x14ac:dyDescent="0.25">
      <c r="C1566" s="24"/>
      <c r="F1566" s="36"/>
    </row>
    <row r="1567" spans="3:6" s="5" customFormat="1" x14ac:dyDescent="0.25">
      <c r="C1567" s="24"/>
      <c r="F1567" s="36"/>
    </row>
    <row r="1568" spans="3:6" s="5" customFormat="1" x14ac:dyDescent="0.25">
      <c r="C1568" s="24"/>
      <c r="F1568" s="36"/>
    </row>
    <row r="1569" spans="3:6" s="5" customFormat="1" x14ac:dyDescent="0.25">
      <c r="C1569" s="24"/>
      <c r="F1569" s="36"/>
    </row>
    <row r="1570" spans="3:6" s="5" customFormat="1" x14ac:dyDescent="0.25">
      <c r="C1570" s="24"/>
      <c r="F1570" s="36"/>
    </row>
    <row r="1571" spans="3:6" s="5" customFormat="1" x14ac:dyDescent="0.25">
      <c r="C1571" s="24"/>
      <c r="F1571" s="36"/>
    </row>
    <row r="1572" spans="3:6" s="5" customFormat="1" x14ac:dyDescent="0.25">
      <c r="C1572" s="24"/>
      <c r="F1572" s="36"/>
    </row>
    <row r="1573" spans="3:6" s="5" customFormat="1" x14ac:dyDescent="0.25">
      <c r="C1573" s="24"/>
      <c r="F1573" s="36"/>
    </row>
    <row r="1574" spans="3:6" s="5" customFormat="1" x14ac:dyDescent="0.25">
      <c r="C1574" s="24"/>
      <c r="F1574" s="36"/>
    </row>
    <row r="1575" spans="3:6" s="5" customFormat="1" x14ac:dyDescent="0.25">
      <c r="C1575" s="24"/>
      <c r="F1575" s="36"/>
    </row>
    <row r="1576" spans="3:6" s="5" customFormat="1" x14ac:dyDescent="0.25">
      <c r="C1576" s="24"/>
      <c r="F1576" s="36"/>
    </row>
    <row r="1577" spans="3:6" s="5" customFormat="1" x14ac:dyDescent="0.25">
      <c r="C1577" s="24"/>
      <c r="F1577" s="36"/>
    </row>
    <row r="1578" spans="3:6" s="5" customFormat="1" x14ac:dyDescent="0.25">
      <c r="C1578" s="24"/>
      <c r="F1578" s="36"/>
    </row>
    <row r="1579" spans="3:6" s="5" customFormat="1" x14ac:dyDescent="0.25">
      <c r="C1579" s="24"/>
      <c r="F1579" s="36"/>
    </row>
    <row r="1580" spans="3:6" s="5" customFormat="1" x14ac:dyDescent="0.25">
      <c r="C1580" s="24"/>
      <c r="F1580" s="36"/>
    </row>
    <row r="1581" spans="3:6" s="5" customFormat="1" x14ac:dyDescent="0.25">
      <c r="C1581" s="24"/>
      <c r="F1581" s="36"/>
    </row>
    <row r="1582" spans="3:6" s="5" customFormat="1" x14ac:dyDescent="0.25">
      <c r="C1582" s="24"/>
      <c r="F1582" s="36"/>
    </row>
    <row r="1583" spans="3:6" s="5" customFormat="1" x14ac:dyDescent="0.25">
      <c r="C1583" s="24"/>
      <c r="F1583" s="36"/>
    </row>
    <row r="1584" spans="3:6" s="5" customFormat="1" x14ac:dyDescent="0.25">
      <c r="C1584" s="24"/>
      <c r="F1584" s="36"/>
    </row>
    <row r="1585" spans="3:6" s="5" customFormat="1" x14ac:dyDescent="0.25">
      <c r="C1585" s="24"/>
      <c r="F1585" s="36"/>
    </row>
    <row r="1586" spans="3:6" s="5" customFormat="1" x14ac:dyDescent="0.25">
      <c r="C1586" s="24"/>
      <c r="F1586" s="36"/>
    </row>
    <row r="1587" spans="3:6" s="5" customFormat="1" x14ac:dyDescent="0.25">
      <c r="C1587" s="24"/>
      <c r="F1587" s="36"/>
    </row>
    <row r="1588" spans="3:6" s="5" customFormat="1" x14ac:dyDescent="0.25">
      <c r="C1588" s="24"/>
      <c r="F1588" s="36"/>
    </row>
    <row r="1589" spans="3:6" s="5" customFormat="1" x14ac:dyDescent="0.25">
      <c r="C1589" s="24"/>
      <c r="F1589" s="36"/>
    </row>
    <row r="1590" spans="3:6" s="5" customFormat="1" x14ac:dyDescent="0.25">
      <c r="C1590" s="24"/>
      <c r="F1590" s="36"/>
    </row>
    <row r="1591" spans="3:6" s="5" customFormat="1" x14ac:dyDescent="0.25">
      <c r="C1591" s="24"/>
      <c r="F1591" s="36"/>
    </row>
    <row r="1592" spans="3:6" s="5" customFormat="1" x14ac:dyDescent="0.25">
      <c r="C1592" s="24"/>
      <c r="F1592" s="36"/>
    </row>
    <row r="1593" spans="3:6" s="5" customFormat="1" x14ac:dyDescent="0.25">
      <c r="C1593" s="24"/>
      <c r="F1593" s="36"/>
    </row>
    <row r="1594" spans="3:6" s="5" customFormat="1" x14ac:dyDescent="0.25">
      <c r="C1594" s="24"/>
      <c r="F1594" s="36"/>
    </row>
    <row r="1595" spans="3:6" s="5" customFormat="1" x14ac:dyDescent="0.25">
      <c r="C1595" s="24"/>
      <c r="F1595" s="36"/>
    </row>
    <row r="1596" spans="3:6" s="5" customFormat="1" x14ac:dyDescent="0.25">
      <c r="C1596" s="24"/>
      <c r="F1596" s="36"/>
    </row>
    <row r="1597" spans="3:6" s="5" customFormat="1" x14ac:dyDescent="0.25">
      <c r="C1597" s="24"/>
      <c r="F1597" s="36"/>
    </row>
    <row r="1598" spans="3:6" s="5" customFormat="1" x14ac:dyDescent="0.25">
      <c r="C1598" s="24"/>
      <c r="F1598" s="36"/>
    </row>
    <row r="1599" spans="3:6" s="5" customFormat="1" x14ac:dyDescent="0.25">
      <c r="C1599" s="24"/>
      <c r="F1599" s="36"/>
    </row>
    <row r="1600" spans="3:6" s="5" customFormat="1" x14ac:dyDescent="0.25">
      <c r="C1600" s="24"/>
      <c r="F1600" s="36"/>
    </row>
    <row r="1601" spans="3:6" s="5" customFormat="1" x14ac:dyDescent="0.25">
      <c r="C1601" s="24"/>
      <c r="F1601" s="36"/>
    </row>
    <row r="1602" spans="3:6" s="5" customFormat="1" x14ac:dyDescent="0.25">
      <c r="C1602" s="24"/>
      <c r="F1602" s="36"/>
    </row>
    <row r="1603" spans="3:6" s="5" customFormat="1" x14ac:dyDescent="0.25">
      <c r="C1603" s="24"/>
      <c r="F1603" s="36"/>
    </row>
    <row r="1604" spans="3:6" s="5" customFormat="1" x14ac:dyDescent="0.25">
      <c r="C1604" s="24"/>
      <c r="F1604" s="36"/>
    </row>
    <row r="1605" spans="3:6" s="5" customFormat="1" x14ac:dyDescent="0.25">
      <c r="C1605" s="24"/>
      <c r="F1605" s="36"/>
    </row>
    <row r="1606" spans="3:6" s="5" customFormat="1" x14ac:dyDescent="0.25">
      <c r="C1606" s="24"/>
      <c r="F1606" s="36"/>
    </row>
    <row r="1607" spans="3:6" s="5" customFormat="1" x14ac:dyDescent="0.25">
      <c r="C1607" s="24"/>
      <c r="F1607" s="36"/>
    </row>
    <row r="1608" spans="3:6" s="5" customFormat="1" x14ac:dyDescent="0.25">
      <c r="C1608" s="24"/>
      <c r="F1608" s="36"/>
    </row>
    <row r="1609" spans="3:6" s="5" customFormat="1" x14ac:dyDescent="0.25">
      <c r="C1609" s="24"/>
      <c r="F1609" s="36"/>
    </row>
    <row r="1610" spans="3:6" s="5" customFormat="1" x14ac:dyDescent="0.25">
      <c r="C1610" s="24"/>
      <c r="F1610" s="36"/>
    </row>
    <row r="1611" spans="3:6" s="5" customFormat="1" x14ac:dyDescent="0.25">
      <c r="C1611" s="24"/>
      <c r="F1611" s="36"/>
    </row>
    <row r="1612" spans="3:6" s="5" customFormat="1" x14ac:dyDescent="0.25">
      <c r="C1612" s="24"/>
      <c r="F1612" s="36"/>
    </row>
    <row r="1613" spans="3:6" s="5" customFormat="1" x14ac:dyDescent="0.25">
      <c r="C1613" s="24"/>
      <c r="F1613" s="36"/>
    </row>
    <row r="1614" spans="3:6" s="5" customFormat="1" x14ac:dyDescent="0.25">
      <c r="C1614" s="24"/>
      <c r="F1614" s="36"/>
    </row>
    <row r="1615" spans="3:6" s="5" customFormat="1" x14ac:dyDescent="0.25">
      <c r="C1615" s="24"/>
      <c r="F1615" s="36"/>
    </row>
    <row r="1616" spans="3:6" s="5" customFormat="1" x14ac:dyDescent="0.25">
      <c r="C1616" s="24"/>
      <c r="F1616" s="36"/>
    </row>
    <row r="1617" spans="3:6" s="5" customFormat="1" x14ac:dyDescent="0.25">
      <c r="C1617" s="24"/>
      <c r="F1617" s="36"/>
    </row>
    <row r="1618" spans="3:6" s="5" customFormat="1" x14ac:dyDescent="0.25">
      <c r="C1618" s="24"/>
      <c r="F1618" s="36"/>
    </row>
    <row r="1619" spans="3:6" s="5" customFormat="1" x14ac:dyDescent="0.25">
      <c r="C1619" s="24"/>
      <c r="F1619" s="36"/>
    </row>
    <row r="1620" spans="3:6" s="5" customFormat="1" x14ac:dyDescent="0.25">
      <c r="C1620" s="24"/>
      <c r="F1620" s="36"/>
    </row>
    <row r="1621" spans="3:6" s="5" customFormat="1" x14ac:dyDescent="0.25">
      <c r="C1621" s="24"/>
      <c r="F1621" s="36"/>
    </row>
    <row r="1622" spans="3:6" s="5" customFormat="1" x14ac:dyDescent="0.25">
      <c r="C1622" s="24"/>
      <c r="F1622" s="36"/>
    </row>
    <row r="1623" spans="3:6" s="5" customFormat="1" x14ac:dyDescent="0.25">
      <c r="C1623" s="24"/>
      <c r="F1623" s="36"/>
    </row>
    <row r="1624" spans="3:6" s="5" customFormat="1" x14ac:dyDescent="0.25">
      <c r="C1624" s="24"/>
      <c r="F1624" s="36"/>
    </row>
    <row r="1625" spans="3:6" s="5" customFormat="1" x14ac:dyDescent="0.25">
      <c r="C1625" s="24"/>
      <c r="F1625" s="36"/>
    </row>
    <row r="1626" spans="3:6" s="5" customFormat="1" x14ac:dyDescent="0.25">
      <c r="C1626" s="24"/>
      <c r="F1626" s="36"/>
    </row>
    <row r="1627" spans="3:6" s="5" customFormat="1" x14ac:dyDescent="0.25">
      <c r="C1627" s="24"/>
      <c r="F1627" s="36"/>
    </row>
    <row r="1628" spans="3:6" s="5" customFormat="1" x14ac:dyDescent="0.25">
      <c r="C1628" s="24"/>
      <c r="F1628" s="36"/>
    </row>
    <row r="1629" spans="3:6" s="5" customFormat="1" x14ac:dyDescent="0.25">
      <c r="C1629" s="24"/>
      <c r="F1629" s="36"/>
    </row>
    <row r="1630" spans="3:6" s="5" customFormat="1" x14ac:dyDescent="0.25">
      <c r="C1630" s="24"/>
      <c r="F1630" s="36"/>
    </row>
    <row r="1631" spans="3:6" s="5" customFormat="1" x14ac:dyDescent="0.25">
      <c r="C1631" s="24"/>
      <c r="F1631" s="36"/>
    </row>
    <row r="1632" spans="3:6" s="5" customFormat="1" x14ac:dyDescent="0.25">
      <c r="C1632" s="24"/>
      <c r="F1632" s="36"/>
    </row>
    <row r="1633" spans="3:6" s="5" customFormat="1" x14ac:dyDescent="0.25">
      <c r="C1633" s="24"/>
      <c r="F1633" s="36"/>
    </row>
    <row r="1634" spans="3:6" s="5" customFormat="1" x14ac:dyDescent="0.25">
      <c r="C1634" s="24"/>
      <c r="F1634" s="36"/>
    </row>
    <row r="1635" spans="3:6" s="5" customFormat="1" x14ac:dyDescent="0.25">
      <c r="C1635" s="24"/>
      <c r="F1635" s="36"/>
    </row>
    <row r="1636" spans="3:6" s="5" customFormat="1" x14ac:dyDescent="0.25">
      <c r="C1636" s="24"/>
      <c r="F1636" s="36"/>
    </row>
    <row r="1637" spans="3:6" s="5" customFormat="1" x14ac:dyDescent="0.25">
      <c r="C1637" s="24"/>
      <c r="F1637" s="36"/>
    </row>
    <row r="1638" spans="3:6" s="5" customFormat="1" x14ac:dyDescent="0.25">
      <c r="C1638" s="24"/>
      <c r="F1638" s="36"/>
    </row>
    <row r="1639" spans="3:6" s="5" customFormat="1" x14ac:dyDescent="0.25">
      <c r="C1639" s="24"/>
      <c r="F1639" s="36"/>
    </row>
    <row r="1640" spans="3:6" s="5" customFormat="1" x14ac:dyDescent="0.25">
      <c r="C1640" s="24"/>
      <c r="F1640" s="36"/>
    </row>
    <row r="1641" spans="3:6" s="5" customFormat="1" x14ac:dyDescent="0.25">
      <c r="C1641" s="24"/>
      <c r="F1641" s="36"/>
    </row>
    <row r="1642" spans="3:6" s="5" customFormat="1" x14ac:dyDescent="0.25">
      <c r="C1642" s="24"/>
      <c r="F1642" s="36"/>
    </row>
    <row r="1643" spans="3:6" s="5" customFormat="1" x14ac:dyDescent="0.25">
      <c r="C1643" s="24"/>
      <c r="F1643" s="36"/>
    </row>
    <row r="1644" spans="3:6" s="5" customFormat="1" x14ac:dyDescent="0.25">
      <c r="C1644" s="24"/>
      <c r="F1644" s="36"/>
    </row>
    <row r="1645" spans="3:6" s="5" customFormat="1" x14ac:dyDescent="0.25">
      <c r="C1645" s="24"/>
      <c r="F1645" s="36"/>
    </row>
    <row r="1646" spans="3:6" s="5" customFormat="1" x14ac:dyDescent="0.25">
      <c r="C1646" s="24"/>
      <c r="F1646" s="36"/>
    </row>
    <row r="1647" spans="3:6" s="5" customFormat="1" x14ac:dyDescent="0.25">
      <c r="C1647" s="24"/>
      <c r="F1647" s="36"/>
    </row>
    <row r="1648" spans="3:6" s="5" customFormat="1" x14ac:dyDescent="0.25">
      <c r="C1648" s="24"/>
      <c r="F1648" s="36"/>
    </row>
    <row r="1649" spans="3:6" s="5" customFormat="1" x14ac:dyDescent="0.25">
      <c r="C1649" s="24"/>
      <c r="F1649" s="36"/>
    </row>
    <row r="1650" spans="3:6" s="5" customFormat="1" x14ac:dyDescent="0.25">
      <c r="C1650" s="24"/>
      <c r="F1650" s="36"/>
    </row>
    <row r="1651" spans="3:6" s="5" customFormat="1" x14ac:dyDescent="0.25">
      <c r="C1651" s="24"/>
      <c r="F1651" s="36"/>
    </row>
    <row r="1652" spans="3:6" s="5" customFormat="1" x14ac:dyDescent="0.25">
      <c r="C1652" s="24"/>
      <c r="F1652" s="36"/>
    </row>
    <row r="1653" spans="3:6" s="5" customFormat="1" x14ac:dyDescent="0.25">
      <c r="C1653" s="24"/>
      <c r="F1653" s="36"/>
    </row>
    <row r="1654" spans="3:6" s="5" customFormat="1" x14ac:dyDescent="0.25">
      <c r="C1654" s="24"/>
      <c r="F1654" s="36"/>
    </row>
    <row r="1655" spans="3:6" s="5" customFormat="1" x14ac:dyDescent="0.25">
      <c r="C1655" s="24"/>
      <c r="F1655" s="36"/>
    </row>
    <row r="1656" spans="3:6" s="5" customFormat="1" x14ac:dyDescent="0.25">
      <c r="C1656" s="24"/>
      <c r="F1656" s="36"/>
    </row>
    <row r="1657" spans="3:6" s="5" customFormat="1" x14ac:dyDescent="0.25">
      <c r="C1657" s="24"/>
      <c r="F1657" s="36"/>
    </row>
    <row r="1658" spans="3:6" s="5" customFormat="1" x14ac:dyDescent="0.25">
      <c r="C1658" s="24"/>
      <c r="F1658" s="36"/>
    </row>
    <row r="1659" spans="3:6" s="5" customFormat="1" x14ac:dyDescent="0.25">
      <c r="C1659" s="24"/>
      <c r="F1659" s="36"/>
    </row>
    <row r="1660" spans="3:6" s="5" customFormat="1" x14ac:dyDescent="0.25">
      <c r="C1660" s="24"/>
      <c r="F1660" s="36"/>
    </row>
    <row r="1661" spans="3:6" s="5" customFormat="1" x14ac:dyDescent="0.25">
      <c r="C1661" s="24"/>
      <c r="F1661" s="36"/>
    </row>
    <row r="1662" spans="3:6" s="5" customFormat="1" x14ac:dyDescent="0.25">
      <c r="C1662" s="24"/>
      <c r="F1662" s="36"/>
    </row>
    <row r="1663" spans="3:6" s="5" customFormat="1" x14ac:dyDescent="0.25">
      <c r="C1663" s="24"/>
      <c r="F1663" s="36"/>
    </row>
    <row r="1664" spans="3:6" s="5" customFormat="1" x14ac:dyDescent="0.25">
      <c r="C1664" s="24"/>
      <c r="F1664" s="36"/>
    </row>
    <row r="1665" spans="3:6" s="5" customFormat="1" x14ac:dyDescent="0.25">
      <c r="C1665" s="24"/>
      <c r="F1665" s="36"/>
    </row>
    <row r="1666" spans="3:6" s="5" customFormat="1" x14ac:dyDescent="0.25">
      <c r="C1666" s="24"/>
      <c r="F1666" s="36"/>
    </row>
    <row r="1667" spans="3:6" s="5" customFormat="1" x14ac:dyDescent="0.25">
      <c r="C1667" s="24"/>
      <c r="F1667" s="36"/>
    </row>
    <row r="1668" spans="3:6" s="5" customFormat="1" x14ac:dyDescent="0.25">
      <c r="C1668" s="24"/>
      <c r="F1668" s="36"/>
    </row>
    <row r="1669" spans="3:6" s="5" customFormat="1" x14ac:dyDescent="0.25">
      <c r="C1669" s="24"/>
      <c r="F1669" s="36"/>
    </row>
    <row r="1670" spans="3:6" s="5" customFormat="1" x14ac:dyDescent="0.25">
      <c r="C1670" s="24"/>
      <c r="F1670" s="36"/>
    </row>
    <row r="1671" spans="3:6" s="5" customFormat="1" x14ac:dyDescent="0.25">
      <c r="C1671" s="24"/>
      <c r="F1671" s="36"/>
    </row>
    <row r="1672" spans="3:6" s="5" customFormat="1" x14ac:dyDescent="0.25">
      <c r="C1672" s="24"/>
      <c r="F1672" s="36"/>
    </row>
    <row r="1673" spans="3:6" s="5" customFormat="1" x14ac:dyDescent="0.25">
      <c r="C1673" s="24"/>
      <c r="F1673" s="36"/>
    </row>
    <row r="1674" spans="3:6" s="5" customFormat="1" x14ac:dyDescent="0.25">
      <c r="C1674" s="24"/>
      <c r="F1674" s="36"/>
    </row>
    <row r="1675" spans="3:6" s="5" customFormat="1" x14ac:dyDescent="0.25">
      <c r="C1675" s="24"/>
      <c r="F1675" s="36"/>
    </row>
    <row r="1676" spans="3:6" s="5" customFormat="1" x14ac:dyDescent="0.25">
      <c r="C1676" s="24"/>
      <c r="F1676" s="36"/>
    </row>
    <row r="1677" spans="3:6" s="5" customFormat="1" x14ac:dyDescent="0.25">
      <c r="C1677" s="24"/>
      <c r="F1677" s="36"/>
    </row>
    <row r="1678" spans="3:6" s="5" customFormat="1" x14ac:dyDescent="0.25">
      <c r="C1678" s="24"/>
      <c r="F1678" s="36"/>
    </row>
    <row r="1679" spans="3:6" s="5" customFormat="1" x14ac:dyDescent="0.25">
      <c r="C1679" s="24"/>
      <c r="F1679" s="36"/>
    </row>
    <row r="1680" spans="3:6" s="5" customFormat="1" x14ac:dyDescent="0.25">
      <c r="C1680" s="24"/>
      <c r="F1680" s="36"/>
    </row>
    <row r="1681" spans="3:6" s="5" customFormat="1" x14ac:dyDescent="0.25">
      <c r="C1681" s="24"/>
      <c r="F1681" s="36"/>
    </row>
    <row r="1682" spans="3:6" s="5" customFormat="1" x14ac:dyDescent="0.25">
      <c r="C1682" s="24"/>
      <c r="F1682" s="36"/>
    </row>
    <row r="1683" spans="3:6" s="5" customFormat="1" x14ac:dyDescent="0.25">
      <c r="C1683" s="24"/>
      <c r="F1683" s="36"/>
    </row>
    <row r="1684" spans="3:6" s="5" customFormat="1" x14ac:dyDescent="0.25">
      <c r="C1684" s="24"/>
      <c r="F1684" s="36"/>
    </row>
    <row r="1685" spans="3:6" s="5" customFormat="1" x14ac:dyDescent="0.25">
      <c r="C1685" s="24"/>
      <c r="F1685" s="36"/>
    </row>
    <row r="1686" spans="3:6" s="5" customFormat="1" x14ac:dyDescent="0.25">
      <c r="C1686" s="24"/>
      <c r="F1686" s="36"/>
    </row>
    <row r="1687" spans="3:6" s="5" customFormat="1" x14ac:dyDescent="0.25">
      <c r="C1687" s="24"/>
      <c r="F1687" s="36"/>
    </row>
    <row r="1688" spans="3:6" s="5" customFormat="1" x14ac:dyDescent="0.25">
      <c r="C1688" s="24"/>
      <c r="F1688" s="36"/>
    </row>
    <row r="1689" spans="3:6" s="5" customFormat="1" x14ac:dyDescent="0.25">
      <c r="C1689" s="24"/>
      <c r="F1689" s="36"/>
    </row>
    <row r="1690" spans="3:6" s="5" customFormat="1" x14ac:dyDescent="0.25">
      <c r="C1690" s="24"/>
      <c r="F1690" s="36"/>
    </row>
    <row r="1691" spans="3:6" s="5" customFormat="1" x14ac:dyDescent="0.25">
      <c r="C1691" s="24"/>
      <c r="F1691" s="36"/>
    </row>
    <row r="1692" spans="3:6" s="5" customFormat="1" x14ac:dyDescent="0.25">
      <c r="C1692" s="24"/>
      <c r="F1692" s="36"/>
    </row>
    <row r="1693" spans="3:6" s="5" customFormat="1" x14ac:dyDescent="0.25">
      <c r="C1693" s="24"/>
      <c r="F1693" s="36"/>
    </row>
    <row r="1694" spans="3:6" s="5" customFormat="1" x14ac:dyDescent="0.25">
      <c r="C1694" s="24"/>
      <c r="F1694" s="36"/>
    </row>
    <row r="1695" spans="3:6" s="5" customFormat="1" x14ac:dyDescent="0.25">
      <c r="C1695" s="24"/>
      <c r="F1695" s="36"/>
    </row>
    <row r="1696" spans="3:6" s="5" customFormat="1" x14ac:dyDescent="0.25">
      <c r="C1696" s="24"/>
      <c r="F1696" s="36"/>
    </row>
    <row r="1697" spans="3:6" s="5" customFormat="1" x14ac:dyDescent="0.25">
      <c r="C1697" s="24"/>
      <c r="F1697" s="36"/>
    </row>
    <row r="1698" spans="3:6" s="5" customFormat="1" x14ac:dyDescent="0.25">
      <c r="C1698" s="24"/>
      <c r="F1698" s="36"/>
    </row>
    <row r="1699" spans="3:6" s="5" customFormat="1" x14ac:dyDescent="0.25">
      <c r="C1699" s="24"/>
      <c r="F1699" s="36"/>
    </row>
    <row r="1700" spans="3:6" s="5" customFormat="1" x14ac:dyDescent="0.25">
      <c r="C1700" s="24"/>
      <c r="F1700" s="36"/>
    </row>
    <row r="1701" spans="3:6" s="5" customFormat="1" x14ac:dyDescent="0.25">
      <c r="C1701" s="24"/>
      <c r="F1701" s="36"/>
    </row>
    <row r="1702" spans="3:6" s="5" customFormat="1" x14ac:dyDescent="0.25">
      <c r="C1702" s="24"/>
      <c r="F1702" s="36"/>
    </row>
    <row r="1703" spans="3:6" s="5" customFormat="1" x14ac:dyDescent="0.25">
      <c r="C1703" s="24"/>
      <c r="F1703" s="36"/>
    </row>
    <row r="1704" spans="3:6" s="5" customFormat="1" x14ac:dyDescent="0.25">
      <c r="C1704" s="24"/>
      <c r="F1704" s="36"/>
    </row>
    <row r="1705" spans="3:6" s="5" customFormat="1" x14ac:dyDescent="0.25">
      <c r="C1705" s="24"/>
      <c r="F1705" s="36"/>
    </row>
    <row r="1706" spans="3:6" s="5" customFormat="1" x14ac:dyDescent="0.25">
      <c r="C1706" s="24"/>
      <c r="F1706" s="36"/>
    </row>
    <row r="1707" spans="3:6" s="5" customFormat="1" x14ac:dyDescent="0.25">
      <c r="C1707" s="24"/>
      <c r="F1707" s="36"/>
    </row>
    <row r="1708" spans="3:6" s="5" customFormat="1" x14ac:dyDescent="0.25">
      <c r="C1708" s="24"/>
      <c r="F1708" s="36"/>
    </row>
    <row r="1709" spans="3:6" s="5" customFormat="1" x14ac:dyDescent="0.25">
      <c r="C1709" s="24"/>
      <c r="F1709" s="36"/>
    </row>
    <row r="1710" spans="3:6" s="5" customFormat="1" x14ac:dyDescent="0.25">
      <c r="C1710" s="24"/>
      <c r="F1710" s="36"/>
    </row>
    <row r="1711" spans="3:6" s="5" customFormat="1" x14ac:dyDescent="0.25">
      <c r="C1711" s="24"/>
      <c r="F1711" s="36"/>
    </row>
    <row r="1712" spans="3:6" s="5" customFormat="1" x14ac:dyDescent="0.25">
      <c r="C1712" s="24"/>
      <c r="F1712" s="36"/>
    </row>
    <row r="1713" spans="3:6" s="5" customFormat="1" x14ac:dyDescent="0.25">
      <c r="C1713" s="24"/>
      <c r="F1713" s="36"/>
    </row>
    <row r="1714" spans="3:6" s="5" customFormat="1" x14ac:dyDescent="0.25">
      <c r="C1714" s="24"/>
      <c r="F1714" s="36"/>
    </row>
    <row r="1715" spans="3:6" s="5" customFormat="1" x14ac:dyDescent="0.25">
      <c r="C1715" s="24"/>
      <c r="F1715" s="36"/>
    </row>
    <row r="1716" spans="3:6" s="5" customFormat="1" x14ac:dyDescent="0.25">
      <c r="C1716" s="24"/>
      <c r="F1716" s="36"/>
    </row>
    <row r="1717" spans="3:6" s="5" customFormat="1" x14ac:dyDescent="0.25">
      <c r="C1717" s="24"/>
      <c r="F1717" s="36"/>
    </row>
    <row r="1718" spans="3:6" s="5" customFormat="1" x14ac:dyDescent="0.25">
      <c r="C1718" s="24"/>
      <c r="F1718" s="36"/>
    </row>
    <row r="1719" spans="3:6" s="5" customFormat="1" x14ac:dyDescent="0.25">
      <c r="C1719" s="24"/>
      <c r="F1719" s="36"/>
    </row>
    <row r="1720" spans="3:6" s="5" customFormat="1" x14ac:dyDescent="0.25">
      <c r="C1720" s="24"/>
      <c r="F1720" s="36"/>
    </row>
    <row r="1721" spans="3:6" s="5" customFormat="1" x14ac:dyDescent="0.25">
      <c r="C1721" s="24"/>
      <c r="F1721" s="36"/>
    </row>
    <row r="1722" spans="3:6" s="5" customFormat="1" x14ac:dyDescent="0.25">
      <c r="C1722" s="24"/>
      <c r="F1722" s="36"/>
    </row>
    <row r="1723" spans="3:6" s="5" customFormat="1" x14ac:dyDescent="0.25">
      <c r="C1723" s="24"/>
      <c r="F1723" s="36"/>
    </row>
    <row r="1724" spans="3:6" s="5" customFormat="1" x14ac:dyDescent="0.25">
      <c r="C1724" s="24"/>
      <c r="F1724" s="36"/>
    </row>
    <row r="1725" spans="3:6" s="5" customFormat="1" x14ac:dyDescent="0.25">
      <c r="C1725" s="24"/>
      <c r="F1725" s="36"/>
    </row>
    <row r="1726" spans="3:6" s="5" customFormat="1" x14ac:dyDescent="0.25">
      <c r="C1726" s="24"/>
      <c r="F1726" s="36"/>
    </row>
    <row r="1727" spans="3:6" s="5" customFormat="1" x14ac:dyDescent="0.25">
      <c r="C1727" s="24"/>
      <c r="F1727" s="36"/>
    </row>
    <row r="1728" spans="3:6" s="5" customFormat="1" x14ac:dyDescent="0.25">
      <c r="C1728" s="24"/>
      <c r="F1728" s="36"/>
    </row>
    <row r="1729" spans="3:6" s="5" customFormat="1" x14ac:dyDescent="0.25">
      <c r="C1729" s="24"/>
      <c r="F1729" s="36"/>
    </row>
    <row r="1730" spans="3:6" s="5" customFormat="1" x14ac:dyDescent="0.25">
      <c r="C1730" s="24"/>
      <c r="F1730" s="36"/>
    </row>
    <row r="1731" spans="3:6" s="5" customFormat="1" x14ac:dyDescent="0.25">
      <c r="C1731" s="24"/>
      <c r="F1731" s="36"/>
    </row>
    <row r="1732" spans="3:6" s="5" customFormat="1" x14ac:dyDescent="0.25">
      <c r="C1732" s="24"/>
      <c r="F1732" s="36"/>
    </row>
    <row r="1733" spans="3:6" s="5" customFormat="1" x14ac:dyDescent="0.25">
      <c r="C1733" s="24"/>
      <c r="F1733" s="36"/>
    </row>
    <row r="1734" spans="3:6" s="5" customFormat="1" x14ac:dyDescent="0.25">
      <c r="C1734" s="24"/>
      <c r="F1734" s="36"/>
    </row>
    <row r="1735" spans="3:6" s="5" customFormat="1" x14ac:dyDescent="0.25">
      <c r="C1735" s="24"/>
      <c r="F1735" s="36"/>
    </row>
    <row r="1736" spans="3:6" s="5" customFormat="1" x14ac:dyDescent="0.25">
      <c r="C1736" s="24"/>
      <c r="F1736" s="36"/>
    </row>
    <row r="1737" spans="3:6" s="5" customFormat="1" x14ac:dyDescent="0.25">
      <c r="C1737" s="24"/>
      <c r="F1737" s="36"/>
    </row>
    <row r="1738" spans="3:6" s="5" customFormat="1" x14ac:dyDescent="0.25">
      <c r="C1738" s="24"/>
      <c r="F1738" s="36"/>
    </row>
    <row r="1739" spans="3:6" s="5" customFormat="1" x14ac:dyDescent="0.25">
      <c r="C1739" s="24"/>
      <c r="F1739" s="36"/>
    </row>
    <row r="1740" spans="3:6" s="5" customFormat="1" x14ac:dyDescent="0.25">
      <c r="C1740" s="24"/>
      <c r="F1740" s="36"/>
    </row>
    <row r="1741" spans="3:6" s="5" customFormat="1" x14ac:dyDescent="0.25">
      <c r="C1741" s="24"/>
      <c r="F1741" s="36"/>
    </row>
    <row r="1742" spans="3:6" s="5" customFormat="1" x14ac:dyDescent="0.25">
      <c r="C1742" s="24"/>
      <c r="F1742" s="36"/>
    </row>
    <row r="1743" spans="3:6" s="5" customFormat="1" x14ac:dyDescent="0.25">
      <c r="C1743" s="24"/>
      <c r="F1743" s="36"/>
    </row>
    <row r="1744" spans="3:6" s="5" customFormat="1" x14ac:dyDescent="0.25">
      <c r="C1744" s="24"/>
      <c r="F1744" s="36"/>
    </row>
    <row r="1745" spans="3:6" s="5" customFormat="1" x14ac:dyDescent="0.25">
      <c r="C1745" s="24"/>
      <c r="F1745" s="36"/>
    </row>
    <row r="1746" spans="3:6" s="5" customFormat="1" x14ac:dyDescent="0.25">
      <c r="C1746" s="24"/>
      <c r="F1746" s="36"/>
    </row>
    <row r="1747" spans="3:6" s="5" customFormat="1" x14ac:dyDescent="0.25">
      <c r="C1747" s="24"/>
      <c r="F1747" s="36"/>
    </row>
    <row r="1748" spans="3:6" s="5" customFormat="1" x14ac:dyDescent="0.25">
      <c r="C1748" s="24"/>
      <c r="F1748" s="36"/>
    </row>
    <row r="1749" spans="3:6" s="5" customFormat="1" x14ac:dyDescent="0.25">
      <c r="C1749" s="24"/>
      <c r="F1749" s="36"/>
    </row>
    <row r="1750" spans="3:6" s="5" customFormat="1" x14ac:dyDescent="0.25">
      <c r="C1750" s="24"/>
      <c r="F1750" s="36"/>
    </row>
    <row r="1751" spans="3:6" s="5" customFormat="1" x14ac:dyDescent="0.25">
      <c r="C1751" s="24"/>
      <c r="F1751" s="36"/>
    </row>
    <row r="1752" spans="3:6" s="5" customFormat="1" x14ac:dyDescent="0.25">
      <c r="C1752" s="24"/>
      <c r="F1752" s="36"/>
    </row>
    <row r="1753" spans="3:6" s="5" customFormat="1" x14ac:dyDescent="0.25">
      <c r="C1753" s="24"/>
      <c r="F1753" s="36"/>
    </row>
    <row r="1754" spans="3:6" s="5" customFormat="1" x14ac:dyDescent="0.25">
      <c r="C1754" s="24"/>
      <c r="F1754" s="36"/>
    </row>
    <row r="1755" spans="3:6" s="5" customFormat="1" x14ac:dyDescent="0.25">
      <c r="C1755" s="24"/>
      <c r="F1755" s="36"/>
    </row>
    <row r="1756" spans="3:6" s="5" customFormat="1" x14ac:dyDescent="0.25">
      <c r="C1756" s="24"/>
      <c r="F1756" s="36"/>
    </row>
    <row r="1757" spans="3:6" s="5" customFormat="1" x14ac:dyDescent="0.25">
      <c r="C1757" s="24"/>
      <c r="F1757" s="36"/>
    </row>
    <row r="1758" spans="3:6" s="5" customFormat="1" x14ac:dyDescent="0.25">
      <c r="C1758" s="24"/>
      <c r="F1758" s="36"/>
    </row>
    <row r="1759" spans="3:6" s="5" customFormat="1" x14ac:dyDescent="0.25">
      <c r="C1759" s="24"/>
      <c r="F1759" s="36"/>
    </row>
    <row r="1760" spans="3:6" s="5" customFormat="1" x14ac:dyDescent="0.25">
      <c r="C1760" s="24"/>
      <c r="F1760" s="36"/>
    </row>
    <row r="1761" spans="3:6" s="5" customFormat="1" x14ac:dyDescent="0.25">
      <c r="C1761" s="24"/>
      <c r="F1761" s="36"/>
    </row>
    <row r="1762" spans="3:6" s="5" customFormat="1" x14ac:dyDescent="0.25">
      <c r="C1762" s="24"/>
      <c r="F1762" s="36"/>
    </row>
    <row r="1763" spans="3:6" s="5" customFormat="1" x14ac:dyDescent="0.25">
      <c r="C1763" s="24"/>
      <c r="F1763" s="36"/>
    </row>
    <row r="1764" spans="3:6" s="5" customFormat="1" x14ac:dyDescent="0.25">
      <c r="C1764" s="24"/>
      <c r="F1764" s="36"/>
    </row>
    <row r="1765" spans="3:6" s="5" customFormat="1" x14ac:dyDescent="0.25">
      <c r="C1765" s="24"/>
      <c r="F1765" s="36"/>
    </row>
    <row r="1766" spans="3:6" s="5" customFormat="1" x14ac:dyDescent="0.25">
      <c r="C1766" s="24"/>
      <c r="F1766" s="36"/>
    </row>
    <row r="1767" spans="3:6" s="5" customFormat="1" x14ac:dyDescent="0.25">
      <c r="C1767" s="24"/>
      <c r="F1767" s="36"/>
    </row>
    <row r="1768" spans="3:6" s="5" customFormat="1" x14ac:dyDescent="0.25">
      <c r="C1768" s="24"/>
      <c r="F1768" s="36"/>
    </row>
    <row r="1769" spans="3:6" s="5" customFormat="1" x14ac:dyDescent="0.25">
      <c r="C1769" s="24"/>
      <c r="F1769" s="36"/>
    </row>
    <row r="1770" spans="3:6" s="5" customFormat="1" x14ac:dyDescent="0.25">
      <c r="C1770" s="24"/>
      <c r="F1770" s="36"/>
    </row>
    <row r="1771" spans="3:6" s="5" customFormat="1" x14ac:dyDescent="0.25">
      <c r="C1771" s="24"/>
      <c r="F1771" s="36"/>
    </row>
    <row r="1772" spans="3:6" s="5" customFormat="1" x14ac:dyDescent="0.25">
      <c r="C1772" s="24"/>
      <c r="F1772" s="36"/>
    </row>
    <row r="1773" spans="3:6" s="5" customFormat="1" x14ac:dyDescent="0.25">
      <c r="C1773" s="24"/>
      <c r="F1773" s="36"/>
    </row>
    <row r="1774" spans="3:6" s="5" customFormat="1" x14ac:dyDescent="0.25">
      <c r="C1774" s="24"/>
      <c r="F1774" s="36"/>
    </row>
    <row r="1775" spans="3:6" s="5" customFormat="1" x14ac:dyDescent="0.25">
      <c r="C1775" s="24"/>
      <c r="F1775" s="36"/>
    </row>
    <row r="1776" spans="3:6" s="5" customFormat="1" x14ac:dyDescent="0.25">
      <c r="C1776" s="24"/>
      <c r="F1776" s="36"/>
    </row>
    <row r="1777" spans="3:6" s="5" customFormat="1" x14ac:dyDescent="0.25">
      <c r="C1777" s="24"/>
      <c r="F1777" s="36"/>
    </row>
    <row r="1778" spans="3:6" s="5" customFormat="1" x14ac:dyDescent="0.25">
      <c r="C1778" s="24"/>
      <c r="F1778" s="36"/>
    </row>
    <row r="1779" spans="3:6" s="5" customFormat="1" x14ac:dyDescent="0.25">
      <c r="C1779" s="24"/>
      <c r="F1779" s="36"/>
    </row>
    <row r="1780" spans="3:6" s="5" customFormat="1" x14ac:dyDescent="0.25">
      <c r="C1780" s="24"/>
      <c r="F1780" s="36"/>
    </row>
    <row r="1781" spans="3:6" s="5" customFormat="1" x14ac:dyDescent="0.25">
      <c r="C1781" s="24"/>
      <c r="F1781" s="36"/>
    </row>
    <row r="1782" spans="3:6" s="5" customFormat="1" x14ac:dyDescent="0.25">
      <c r="C1782" s="24"/>
      <c r="F1782" s="36"/>
    </row>
    <row r="1783" spans="3:6" s="5" customFormat="1" x14ac:dyDescent="0.25">
      <c r="C1783" s="24"/>
      <c r="F1783" s="36"/>
    </row>
    <row r="1784" spans="3:6" s="5" customFormat="1" x14ac:dyDescent="0.25">
      <c r="C1784" s="24"/>
      <c r="F1784" s="36"/>
    </row>
    <row r="1785" spans="3:6" s="5" customFormat="1" x14ac:dyDescent="0.25">
      <c r="C1785" s="24"/>
      <c r="F1785" s="36"/>
    </row>
    <row r="1786" spans="3:6" s="5" customFormat="1" x14ac:dyDescent="0.25">
      <c r="C1786" s="24"/>
      <c r="F1786" s="36"/>
    </row>
    <row r="1787" spans="3:6" s="5" customFormat="1" x14ac:dyDescent="0.25">
      <c r="C1787" s="24"/>
      <c r="F1787" s="36"/>
    </row>
    <row r="1788" spans="3:6" s="5" customFormat="1" x14ac:dyDescent="0.25">
      <c r="C1788" s="24"/>
      <c r="F1788" s="36"/>
    </row>
    <row r="1789" spans="3:6" s="5" customFormat="1" x14ac:dyDescent="0.25">
      <c r="C1789" s="24"/>
      <c r="F1789" s="36"/>
    </row>
    <row r="1790" spans="3:6" s="5" customFormat="1" x14ac:dyDescent="0.25">
      <c r="C1790" s="24"/>
      <c r="F1790" s="36"/>
    </row>
    <row r="1791" spans="3:6" s="5" customFormat="1" x14ac:dyDescent="0.25">
      <c r="C1791" s="24"/>
      <c r="F1791" s="36"/>
    </row>
    <row r="1792" spans="3:6" s="5" customFormat="1" x14ac:dyDescent="0.25">
      <c r="C1792" s="24"/>
      <c r="F1792" s="36"/>
    </row>
    <row r="1793" spans="3:6" s="5" customFormat="1" x14ac:dyDescent="0.25">
      <c r="C1793" s="24"/>
      <c r="F1793" s="36"/>
    </row>
    <row r="1794" spans="3:6" s="5" customFormat="1" x14ac:dyDescent="0.25">
      <c r="C1794" s="24"/>
      <c r="F1794" s="36"/>
    </row>
    <row r="1795" spans="3:6" s="5" customFormat="1" x14ac:dyDescent="0.25">
      <c r="C1795" s="24"/>
      <c r="F1795" s="36"/>
    </row>
    <row r="1796" spans="3:6" s="5" customFormat="1" x14ac:dyDescent="0.25">
      <c r="C1796" s="24"/>
      <c r="F1796" s="36"/>
    </row>
    <row r="1797" spans="3:6" s="5" customFormat="1" x14ac:dyDescent="0.25">
      <c r="C1797" s="24"/>
      <c r="F1797" s="36"/>
    </row>
    <row r="1798" spans="3:6" s="5" customFormat="1" x14ac:dyDescent="0.25">
      <c r="C1798" s="24"/>
      <c r="F1798" s="36"/>
    </row>
    <row r="1799" spans="3:6" s="5" customFormat="1" x14ac:dyDescent="0.25">
      <c r="C1799" s="24"/>
      <c r="F1799" s="36"/>
    </row>
    <row r="1800" spans="3:6" s="5" customFormat="1" x14ac:dyDescent="0.25">
      <c r="C1800" s="24"/>
      <c r="F1800" s="36"/>
    </row>
    <row r="1801" spans="3:6" s="5" customFormat="1" x14ac:dyDescent="0.25">
      <c r="C1801" s="24"/>
      <c r="F1801" s="36"/>
    </row>
    <row r="1802" spans="3:6" s="5" customFormat="1" x14ac:dyDescent="0.25">
      <c r="C1802" s="24"/>
      <c r="F1802" s="36"/>
    </row>
    <row r="1803" spans="3:6" s="5" customFormat="1" x14ac:dyDescent="0.25">
      <c r="C1803" s="24"/>
      <c r="F1803" s="36"/>
    </row>
    <row r="1804" spans="3:6" s="5" customFormat="1" x14ac:dyDescent="0.25">
      <c r="C1804" s="24"/>
      <c r="F1804" s="36"/>
    </row>
    <row r="1805" spans="3:6" s="5" customFormat="1" x14ac:dyDescent="0.25">
      <c r="C1805" s="24"/>
      <c r="F1805" s="36"/>
    </row>
    <row r="1806" spans="3:6" s="5" customFormat="1" x14ac:dyDescent="0.25">
      <c r="C1806" s="24"/>
      <c r="F1806" s="36"/>
    </row>
    <row r="1807" spans="3:6" s="5" customFormat="1" x14ac:dyDescent="0.25">
      <c r="C1807" s="24"/>
      <c r="F1807" s="36"/>
    </row>
    <row r="1808" spans="3:6" s="5" customFormat="1" x14ac:dyDescent="0.25">
      <c r="C1808" s="24"/>
      <c r="F1808" s="36"/>
    </row>
    <row r="1809" spans="3:6" s="5" customFormat="1" x14ac:dyDescent="0.25">
      <c r="C1809" s="24"/>
      <c r="F1809" s="36"/>
    </row>
    <row r="1810" spans="3:6" s="5" customFormat="1" x14ac:dyDescent="0.25">
      <c r="C1810" s="24"/>
      <c r="F1810" s="36"/>
    </row>
    <row r="1811" spans="3:6" s="5" customFormat="1" x14ac:dyDescent="0.25">
      <c r="C1811" s="24"/>
      <c r="F1811" s="36"/>
    </row>
    <row r="1812" spans="3:6" s="5" customFormat="1" x14ac:dyDescent="0.25">
      <c r="C1812" s="24"/>
      <c r="F1812" s="36"/>
    </row>
    <row r="1813" spans="3:6" s="5" customFormat="1" x14ac:dyDescent="0.25">
      <c r="C1813" s="24"/>
      <c r="F1813" s="36"/>
    </row>
    <row r="1814" spans="3:6" s="5" customFormat="1" x14ac:dyDescent="0.25">
      <c r="C1814" s="24"/>
      <c r="F1814" s="36"/>
    </row>
    <row r="1815" spans="3:6" s="5" customFormat="1" x14ac:dyDescent="0.25">
      <c r="C1815" s="24"/>
      <c r="F1815" s="36"/>
    </row>
    <row r="1816" spans="3:6" s="5" customFormat="1" x14ac:dyDescent="0.25">
      <c r="C1816" s="24"/>
      <c r="F1816" s="36"/>
    </row>
    <row r="1817" spans="3:6" s="5" customFormat="1" x14ac:dyDescent="0.25">
      <c r="C1817" s="24"/>
      <c r="F1817" s="36"/>
    </row>
    <row r="1818" spans="3:6" s="5" customFormat="1" x14ac:dyDescent="0.25">
      <c r="C1818" s="24"/>
      <c r="F1818" s="36"/>
    </row>
    <row r="1819" spans="3:6" s="5" customFormat="1" x14ac:dyDescent="0.25">
      <c r="C1819" s="24"/>
      <c r="F1819" s="36"/>
    </row>
    <row r="1820" spans="3:6" s="5" customFormat="1" x14ac:dyDescent="0.25">
      <c r="C1820" s="24"/>
      <c r="F1820" s="36"/>
    </row>
    <row r="1821" spans="3:6" s="5" customFormat="1" x14ac:dyDescent="0.25">
      <c r="C1821" s="24"/>
      <c r="F1821" s="36"/>
    </row>
    <row r="1822" spans="3:6" s="5" customFormat="1" x14ac:dyDescent="0.25">
      <c r="C1822" s="24"/>
      <c r="F1822" s="36"/>
    </row>
    <row r="1823" spans="3:6" s="5" customFormat="1" x14ac:dyDescent="0.25">
      <c r="C1823" s="24"/>
      <c r="F1823" s="36"/>
    </row>
    <row r="1824" spans="3:6" s="5" customFormat="1" x14ac:dyDescent="0.25">
      <c r="C1824" s="24"/>
      <c r="F1824" s="36"/>
    </row>
    <row r="1825" spans="3:6" s="5" customFormat="1" x14ac:dyDescent="0.25">
      <c r="C1825" s="24"/>
      <c r="F1825" s="36"/>
    </row>
    <row r="1826" spans="3:6" s="5" customFormat="1" x14ac:dyDescent="0.25">
      <c r="C1826" s="24"/>
      <c r="F1826" s="36"/>
    </row>
    <row r="1827" spans="3:6" s="5" customFormat="1" x14ac:dyDescent="0.25">
      <c r="C1827" s="24"/>
      <c r="F1827" s="36"/>
    </row>
    <row r="1828" spans="3:6" s="5" customFormat="1" x14ac:dyDescent="0.25">
      <c r="C1828" s="24"/>
      <c r="F1828" s="36"/>
    </row>
    <row r="1829" spans="3:6" s="5" customFormat="1" x14ac:dyDescent="0.25">
      <c r="C1829" s="24"/>
      <c r="F1829" s="36"/>
    </row>
    <row r="1830" spans="3:6" s="5" customFormat="1" x14ac:dyDescent="0.25">
      <c r="C1830" s="24"/>
      <c r="F1830" s="36"/>
    </row>
    <row r="1831" spans="3:6" s="5" customFormat="1" x14ac:dyDescent="0.25">
      <c r="C1831" s="24"/>
      <c r="F1831" s="36"/>
    </row>
    <row r="1832" spans="3:6" s="5" customFormat="1" x14ac:dyDescent="0.25">
      <c r="C1832" s="24"/>
      <c r="F1832" s="36"/>
    </row>
    <row r="1833" spans="3:6" s="5" customFormat="1" x14ac:dyDescent="0.25">
      <c r="C1833" s="24"/>
      <c r="F1833" s="36"/>
    </row>
    <row r="1834" spans="3:6" s="5" customFormat="1" x14ac:dyDescent="0.25">
      <c r="C1834" s="24"/>
      <c r="F1834" s="36"/>
    </row>
    <row r="1835" spans="3:6" s="5" customFormat="1" x14ac:dyDescent="0.25">
      <c r="C1835" s="24"/>
      <c r="F1835" s="36"/>
    </row>
    <row r="1836" spans="3:6" s="5" customFormat="1" x14ac:dyDescent="0.25">
      <c r="C1836" s="24"/>
      <c r="F1836" s="36"/>
    </row>
    <row r="1837" spans="3:6" s="5" customFormat="1" x14ac:dyDescent="0.25">
      <c r="C1837" s="24"/>
      <c r="F1837" s="36"/>
    </row>
    <row r="1838" spans="3:6" s="5" customFormat="1" x14ac:dyDescent="0.25">
      <c r="C1838" s="24"/>
      <c r="F1838" s="36"/>
    </row>
    <row r="1839" spans="3:6" s="5" customFormat="1" x14ac:dyDescent="0.25">
      <c r="C1839" s="24"/>
      <c r="F1839" s="36"/>
    </row>
    <row r="1840" spans="3:6" s="5" customFormat="1" x14ac:dyDescent="0.25">
      <c r="C1840" s="24"/>
      <c r="F1840" s="36"/>
    </row>
    <row r="1841" spans="3:6" s="5" customFormat="1" x14ac:dyDescent="0.25">
      <c r="C1841" s="24"/>
      <c r="F1841" s="36"/>
    </row>
    <row r="1842" spans="3:6" s="5" customFormat="1" x14ac:dyDescent="0.25">
      <c r="C1842" s="24"/>
      <c r="F1842" s="36"/>
    </row>
    <row r="1843" spans="3:6" s="5" customFormat="1" x14ac:dyDescent="0.25">
      <c r="C1843" s="24"/>
      <c r="F1843" s="36"/>
    </row>
    <row r="1844" spans="3:6" s="5" customFormat="1" x14ac:dyDescent="0.25">
      <c r="C1844" s="24"/>
      <c r="F1844" s="36"/>
    </row>
    <row r="1845" spans="3:6" s="5" customFormat="1" x14ac:dyDescent="0.25">
      <c r="C1845" s="24"/>
      <c r="F1845" s="36"/>
    </row>
    <row r="1846" spans="3:6" s="5" customFormat="1" x14ac:dyDescent="0.25">
      <c r="C1846" s="24"/>
      <c r="F1846" s="36"/>
    </row>
    <row r="1847" spans="3:6" s="5" customFormat="1" x14ac:dyDescent="0.25">
      <c r="C1847" s="24"/>
      <c r="F1847" s="36"/>
    </row>
    <row r="1848" spans="3:6" s="5" customFormat="1" x14ac:dyDescent="0.25">
      <c r="C1848" s="24"/>
      <c r="F1848" s="36"/>
    </row>
    <row r="1849" spans="3:6" s="5" customFormat="1" x14ac:dyDescent="0.25">
      <c r="C1849" s="24"/>
      <c r="F1849" s="36"/>
    </row>
    <row r="1850" spans="3:6" s="5" customFormat="1" x14ac:dyDescent="0.25">
      <c r="C1850" s="24"/>
      <c r="F1850" s="36"/>
    </row>
    <row r="1851" spans="3:6" s="5" customFormat="1" x14ac:dyDescent="0.25">
      <c r="C1851" s="24"/>
      <c r="F1851" s="36"/>
    </row>
    <row r="1852" spans="3:6" s="5" customFormat="1" x14ac:dyDescent="0.25">
      <c r="C1852" s="24"/>
      <c r="F1852" s="36"/>
    </row>
    <row r="1853" spans="3:6" s="5" customFormat="1" x14ac:dyDescent="0.25">
      <c r="C1853" s="24"/>
      <c r="F1853" s="36"/>
    </row>
    <row r="1854" spans="3:6" s="5" customFormat="1" x14ac:dyDescent="0.25">
      <c r="C1854" s="24"/>
      <c r="F1854" s="36"/>
    </row>
    <row r="1855" spans="3:6" s="5" customFormat="1" x14ac:dyDescent="0.25">
      <c r="C1855" s="24"/>
      <c r="F1855" s="36"/>
    </row>
    <row r="1856" spans="3:6" s="5" customFormat="1" x14ac:dyDescent="0.25">
      <c r="C1856" s="24"/>
      <c r="F1856" s="36"/>
    </row>
    <row r="1857" spans="3:6" s="5" customFormat="1" x14ac:dyDescent="0.25">
      <c r="C1857" s="24"/>
      <c r="F1857" s="36"/>
    </row>
    <row r="1858" spans="3:6" s="5" customFormat="1" x14ac:dyDescent="0.25">
      <c r="C1858" s="24"/>
      <c r="F1858" s="36"/>
    </row>
    <row r="1859" spans="3:6" s="5" customFormat="1" x14ac:dyDescent="0.25">
      <c r="C1859" s="24"/>
      <c r="F1859" s="36"/>
    </row>
    <row r="1860" spans="3:6" s="5" customFormat="1" x14ac:dyDescent="0.25">
      <c r="C1860" s="24"/>
      <c r="F1860" s="36"/>
    </row>
    <row r="1861" spans="3:6" s="5" customFormat="1" x14ac:dyDescent="0.25">
      <c r="C1861" s="24"/>
      <c r="F1861" s="36"/>
    </row>
    <row r="1862" spans="3:6" s="5" customFormat="1" x14ac:dyDescent="0.25">
      <c r="C1862" s="24"/>
      <c r="F1862" s="36"/>
    </row>
    <row r="1863" spans="3:6" s="5" customFormat="1" x14ac:dyDescent="0.25">
      <c r="C1863" s="24"/>
      <c r="F1863" s="36"/>
    </row>
    <row r="1864" spans="3:6" s="5" customFormat="1" x14ac:dyDescent="0.25">
      <c r="C1864" s="24"/>
      <c r="F1864" s="36"/>
    </row>
    <row r="1865" spans="3:6" s="5" customFormat="1" x14ac:dyDescent="0.25">
      <c r="C1865" s="24"/>
      <c r="F1865" s="36"/>
    </row>
    <row r="1866" spans="3:6" s="5" customFormat="1" x14ac:dyDescent="0.25">
      <c r="C1866" s="24"/>
      <c r="F1866" s="36"/>
    </row>
    <row r="1867" spans="3:6" s="5" customFormat="1" x14ac:dyDescent="0.25">
      <c r="C1867" s="24"/>
      <c r="F1867" s="36"/>
    </row>
    <row r="1868" spans="3:6" s="5" customFormat="1" x14ac:dyDescent="0.25">
      <c r="C1868" s="24"/>
      <c r="F1868" s="36"/>
    </row>
    <row r="1869" spans="3:6" s="5" customFormat="1" x14ac:dyDescent="0.25">
      <c r="C1869" s="24"/>
      <c r="F1869" s="36"/>
    </row>
    <row r="1870" spans="3:6" s="5" customFormat="1" x14ac:dyDescent="0.25">
      <c r="C1870" s="24"/>
      <c r="F1870" s="36"/>
    </row>
    <row r="1871" spans="3:6" s="5" customFormat="1" x14ac:dyDescent="0.25">
      <c r="C1871" s="24"/>
      <c r="F1871" s="36"/>
    </row>
    <row r="1872" spans="3:6" s="5" customFormat="1" x14ac:dyDescent="0.25">
      <c r="C1872" s="24"/>
      <c r="F1872" s="36"/>
    </row>
    <row r="1873" spans="3:6" s="5" customFormat="1" x14ac:dyDescent="0.25">
      <c r="C1873" s="24"/>
      <c r="F1873" s="36"/>
    </row>
    <row r="1874" spans="3:6" s="5" customFormat="1" x14ac:dyDescent="0.25">
      <c r="C1874" s="24"/>
      <c r="F1874" s="36"/>
    </row>
    <row r="1875" spans="3:6" s="5" customFormat="1" x14ac:dyDescent="0.25">
      <c r="C1875" s="24"/>
      <c r="F1875" s="36"/>
    </row>
    <row r="1876" spans="3:6" s="5" customFormat="1" x14ac:dyDescent="0.25">
      <c r="C1876" s="24"/>
      <c r="F1876" s="36"/>
    </row>
    <row r="1877" spans="3:6" s="5" customFormat="1" x14ac:dyDescent="0.25">
      <c r="C1877" s="24"/>
      <c r="F1877" s="36"/>
    </row>
    <row r="1878" spans="3:6" s="5" customFormat="1" x14ac:dyDescent="0.25">
      <c r="C1878" s="24"/>
      <c r="F1878" s="36"/>
    </row>
    <row r="1879" spans="3:6" s="5" customFormat="1" x14ac:dyDescent="0.25">
      <c r="C1879" s="24"/>
      <c r="F1879" s="36"/>
    </row>
    <row r="1880" spans="3:6" s="5" customFormat="1" x14ac:dyDescent="0.25">
      <c r="C1880" s="24"/>
      <c r="F1880" s="36"/>
    </row>
    <row r="1881" spans="3:6" s="5" customFormat="1" x14ac:dyDescent="0.25">
      <c r="C1881" s="24"/>
      <c r="F1881" s="36"/>
    </row>
    <row r="1882" spans="3:6" s="5" customFormat="1" x14ac:dyDescent="0.25">
      <c r="C1882" s="24"/>
      <c r="F1882" s="36"/>
    </row>
    <row r="1883" spans="3:6" s="5" customFormat="1" x14ac:dyDescent="0.25">
      <c r="C1883" s="24"/>
      <c r="F1883" s="36"/>
    </row>
    <row r="1884" spans="3:6" s="5" customFormat="1" x14ac:dyDescent="0.25">
      <c r="C1884" s="24"/>
      <c r="F1884" s="36"/>
    </row>
    <row r="1885" spans="3:6" s="5" customFormat="1" x14ac:dyDescent="0.25">
      <c r="C1885" s="24"/>
      <c r="F1885" s="36"/>
    </row>
    <row r="1886" spans="3:6" s="5" customFormat="1" x14ac:dyDescent="0.25">
      <c r="C1886" s="24"/>
      <c r="F1886" s="36"/>
    </row>
    <row r="1887" spans="3:6" s="5" customFormat="1" x14ac:dyDescent="0.25">
      <c r="C1887" s="24"/>
      <c r="F1887" s="36"/>
    </row>
    <row r="1888" spans="3:6" s="5" customFormat="1" x14ac:dyDescent="0.25">
      <c r="C1888" s="24"/>
      <c r="F1888" s="36"/>
    </row>
    <row r="1889" spans="3:6" s="5" customFormat="1" x14ac:dyDescent="0.25">
      <c r="C1889" s="24"/>
      <c r="F1889" s="36"/>
    </row>
    <row r="1890" spans="3:6" s="5" customFormat="1" x14ac:dyDescent="0.25">
      <c r="C1890" s="24"/>
      <c r="F1890" s="36"/>
    </row>
    <row r="1891" spans="3:6" s="5" customFormat="1" x14ac:dyDescent="0.25">
      <c r="C1891" s="24"/>
      <c r="F1891" s="36"/>
    </row>
    <row r="1892" spans="3:6" s="5" customFormat="1" x14ac:dyDescent="0.25">
      <c r="C1892" s="24"/>
      <c r="F1892" s="36"/>
    </row>
    <row r="1893" spans="3:6" s="5" customFormat="1" x14ac:dyDescent="0.25">
      <c r="C1893" s="24"/>
      <c r="F1893" s="36"/>
    </row>
    <row r="1894" spans="3:6" s="5" customFormat="1" x14ac:dyDescent="0.25">
      <c r="C1894" s="24"/>
      <c r="F1894" s="36"/>
    </row>
    <row r="1895" spans="3:6" s="5" customFormat="1" x14ac:dyDescent="0.25">
      <c r="C1895" s="24"/>
      <c r="F1895" s="36"/>
    </row>
    <row r="1896" spans="3:6" s="5" customFormat="1" x14ac:dyDescent="0.25">
      <c r="C1896" s="24"/>
      <c r="F1896" s="36"/>
    </row>
    <row r="1897" spans="3:6" s="5" customFormat="1" x14ac:dyDescent="0.25">
      <c r="C1897" s="24"/>
      <c r="F1897" s="36"/>
    </row>
    <row r="1898" spans="3:6" s="5" customFormat="1" x14ac:dyDescent="0.25">
      <c r="C1898" s="24"/>
      <c r="F1898" s="36"/>
    </row>
    <row r="1899" spans="3:6" s="5" customFormat="1" x14ac:dyDescent="0.25">
      <c r="C1899" s="24"/>
      <c r="F1899" s="36"/>
    </row>
    <row r="1900" spans="3:6" s="5" customFormat="1" x14ac:dyDescent="0.25">
      <c r="C1900" s="24"/>
      <c r="F1900" s="36"/>
    </row>
    <row r="1901" spans="3:6" s="5" customFormat="1" x14ac:dyDescent="0.25">
      <c r="C1901" s="24"/>
      <c r="F1901" s="36"/>
    </row>
    <row r="1902" spans="3:6" s="5" customFormat="1" x14ac:dyDescent="0.25">
      <c r="C1902" s="24"/>
      <c r="F1902" s="36"/>
    </row>
    <row r="1903" spans="3:6" s="5" customFormat="1" x14ac:dyDescent="0.25">
      <c r="C1903" s="24"/>
      <c r="F1903" s="36"/>
    </row>
    <row r="1904" spans="3:6" s="5" customFormat="1" x14ac:dyDescent="0.25">
      <c r="C1904" s="24"/>
      <c r="F1904" s="36"/>
    </row>
    <row r="1905" spans="3:6" s="5" customFormat="1" x14ac:dyDescent="0.25">
      <c r="C1905" s="24"/>
      <c r="F1905" s="36"/>
    </row>
    <row r="1906" spans="3:6" s="5" customFormat="1" x14ac:dyDescent="0.25">
      <c r="C1906" s="24"/>
      <c r="F1906" s="36"/>
    </row>
    <row r="1907" spans="3:6" s="5" customFormat="1" x14ac:dyDescent="0.25">
      <c r="C1907" s="24"/>
      <c r="F1907" s="36"/>
    </row>
    <row r="1908" spans="3:6" s="5" customFormat="1" x14ac:dyDescent="0.25">
      <c r="C1908" s="24"/>
      <c r="F1908" s="36"/>
    </row>
    <row r="1909" spans="3:6" s="5" customFormat="1" x14ac:dyDescent="0.25">
      <c r="C1909" s="24"/>
      <c r="F1909" s="36"/>
    </row>
    <row r="1910" spans="3:6" s="5" customFormat="1" x14ac:dyDescent="0.25">
      <c r="C1910" s="24"/>
      <c r="F1910" s="36"/>
    </row>
    <row r="1911" spans="3:6" s="5" customFormat="1" x14ac:dyDescent="0.25">
      <c r="C1911" s="24"/>
      <c r="F1911" s="36"/>
    </row>
    <row r="1912" spans="3:6" s="5" customFormat="1" x14ac:dyDescent="0.25">
      <c r="C1912" s="24"/>
      <c r="F1912" s="36"/>
    </row>
    <row r="1913" spans="3:6" s="5" customFormat="1" x14ac:dyDescent="0.25">
      <c r="C1913" s="24"/>
      <c r="F1913" s="36"/>
    </row>
    <row r="1914" spans="3:6" s="5" customFormat="1" x14ac:dyDescent="0.25">
      <c r="C1914" s="24"/>
      <c r="F1914" s="36"/>
    </row>
    <row r="1915" spans="3:6" s="5" customFormat="1" x14ac:dyDescent="0.25">
      <c r="C1915" s="24"/>
      <c r="F1915" s="36"/>
    </row>
    <row r="1916" spans="3:6" s="5" customFormat="1" x14ac:dyDescent="0.25">
      <c r="C1916" s="24"/>
      <c r="F1916" s="36"/>
    </row>
    <row r="1917" spans="3:6" s="5" customFormat="1" x14ac:dyDescent="0.25">
      <c r="C1917" s="24"/>
      <c r="F1917" s="36"/>
    </row>
    <row r="1918" spans="3:6" s="5" customFormat="1" x14ac:dyDescent="0.25">
      <c r="C1918" s="24"/>
      <c r="F1918" s="36"/>
    </row>
    <row r="1919" spans="3:6" s="5" customFormat="1" x14ac:dyDescent="0.25">
      <c r="C1919" s="24"/>
      <c r="F1919" s="36"/>
    </row>
    <row r="1920" spans="3:6" s="5" customFormat="1" x14ac:dyDescent="0.25">
      <c r="C1920" s="24"/>
      <c r="F1920" s="36"/>
    </row>
    <row r="1921" spans="3:6" s="5" customFormat="1" x14ac:dyDescent="0.25">
      <c r="C1921" s="24"/>
      <c r="F1921" s="36"/>
    </row>
    <row r="1922" spans="3:6" s="5" customFormat="1" x14ac:dyDescent="0.25">
      <c r="C1922" s="24"/>
      <c r="F1922" s="36"/>
    </row>
    <row r="1923" spans="3:6" s="5" customFormat="1" x14ac:dyDescent="0.25">
      <c r="C1923" s="24"/>
      <c r="F1923" s="36"/>
    </row>
    <row r="1924" spans="3:6" s="5" customFormat="1" x14ac:dyDescent="0.25">
      <c r="C1924" s="24"/>
      <c r="F1924" s="36"/>
    </row>
    <row r="1925" spans="3:6" s="5" customFormat="1" x14ac:dyDescent="0.25">
      <c r="C1925" s="24"/>
      <c r="F1925" s="36"/>
    </row>
    <row r="1926" spans="3:6" s="5" customFormat="1" x14ac:dyDescent="0.25">
      <c r="C1926" s="24"/>
      <c r="F1926" s="36"/>
    </row>
    <row r="1927" spans="3:6" s="5" customFormat="1" x14ac:dyDescent="0.25">
      <c r="C1927" s="24"/>
      <c r="F1927" s="36"/>
    </row>
    <row r="1928" spans="3:6" s="5" customFormat="1" x14ac:dyDescent="0.25">
      <c r="C1928" s="24"/>
      <c r="F1928" s="36"/>
    </row>
    <row r="1929" spans="3:6" s="5" customFormat="1" x14ac:dyDescent="0.25">
      <c r="C1929" s="24"/>
      <c r="F1929" s="36"/>
    </row>
    <row r="1930" spans="3:6" s="5" customFormat="1" x14ac:dyDescent="0.25">
      <c r="C1930" s="24"/>
      <c r="F1930" s="36"/>
    </row>
    <row r="1931" spans="3:6" s="5" customFormat="1" x14ac:dyDescent="0.25">
      <c r="C1931" s="24"/>
      <c r="F1931" s="36"/>
    </row>
    <row r="1932" spans="3:6" s="5" customFormat="1" x14ac:dyDescent="0.25">
      <c r="C1932" s="24"/>
      <c r="F1932" s="36"/>
    </row>
    <row r="1933" spans="3:6" s="5" customFormat="1" x14ac:dyDescent="0.25">
      <c r="C1933" s="24"/>
      <c r="F1933" s="36"/>
    </row>
    <row r="1934" spans="3:6" s="5" customFormat="1" x14ac:dyDescent="0.25">
      <c r="C1934" s="24"/>
      <c r="F1934" s="36"/>
    </row>
    <row r="1935" spans="3:6" s="5" customFormat="1" x14ac:dyDescent="0.25">
      <c r="C1935" s="24"/>
      <c r="F1935" s="36"/>
    </row>
    <row r="1936" spans="3:6" s="5" customFormat="1" x14ac:dyDescent="0.25">
      <c r="C1936" s="24"/>
      <c r="F1936" s="36"/>
    </row>
    <row r="1937" spans="3:6" s="5" customFormat="1" x14ac:dyDescent="0.25">
      <c r="C1937" s="24"/>
      <c r="F1937" s="36"/>
    </row>
    <row r="1938" spans="3:6" s="5" customFormat="1" x14ac:dyDescent="0.25">
      <c r="C1938" s="24"/>
      <c r="F1938" s="36"/>
    </row>
    <row r="1939" spans="3:6" s="5" customFormat="1" x14ac:dyDescent="0.25">
      <c r="C1939" s="24"/>
      <c r="F1939" s="36"/>
    </row>
    <row r="1940" spans="3:6" s="5" customFormat="1" x14ac:dyDescent="0.25">
      <c r="C1940" s="24"/>
      <c r="F1940" s="36"/>
    </row>
    <row r="1941" spans="3:6" s="5" customFormat="1" x14ac:dyDescent="0.25">
      <c r="C1941" s="24"/>
      <c r="F1941" s="36"/>
    </row>
    <row r="1942" spans="3:6" s="5" customFormat="1" x14ac:dyDescent="0.25">
      <c r="C1942" s="24"/>
      <c r="F1942" s="36"/>
    </row>
    <row r="1943" spans="3:6" s="5" customFormat="1" x14ac:dyDescent="0.25">
      <c r="C1943" s="24"/>
      <c r="F1943" s="36"/>
    </row>
    <row r="1944" spans="3:6" s="5" customFormat="1" x14ac:dyDescent="0.25">
      <c r="C1944" s="24"/>
      <c r="F1944" s="36"/>
    </row>
    <row r="1945" spans="3:6" s="5" customFormat="1" x14ac:dyDescent="0.25">
      <c r="C1945" s="24"/>
      <c r="F1945" s="36"/>
    </row>
    <row r="1946" spans="3:6" s="5" customFormat="1" x14ac:dyDescent="0.25">
      <c r="C1946" s="24"/>
      <c r="F1946" s="36"/>
    </row>
    <row r="1947" spans="3:6" s="5" customFormat="1" x14ac:dyDescent="0.25">
      <c r="C1947" s="24"/>
      <c r="F1947" s="36"/>
    </row>
    <row r="1948" spans="3:6" s="5" customFormat="1" x14ac:dyDescent="0.25">
      <c r="C1948" s="24"/>
      <c r="F1948" s="36"/>
    </row>
    <row r="1949" spans="3:6" s="5" customFormat="1" x14ac:dyDescent="0.25">
      <c r="C1949" s="24"/>
      <c r="F1949" s="36"/>
    </row>
    <row r="1950" spans="3:6" s="5" customFormat="1" x14ac:dyDescent="0.25">
      <c r="C1950" s="24"/>
      <c r="F1950" s="36"/>
    </row>
    <row r="1951" spans="3:6" s="5" customFormat="1" x14ac:dyDescent="0.25">
      <c r="C1951" s="24"/>
      <c r="F1951" s="36"/>
    </row>
    <row r="1952" spans="3:6" s="5" customFormat="1" x14ac:dyDescent="0.25">
      <c r="C1952" s="24"/>
      <c r="F1952" s="36"/>
    </row>
    <row r="1953" spans="3:6" s="5" customFormat="1" x14ac:dyDescent="0.25">
      <c r="C1953" s="24"/>
      <c r="F1953" s="36"/>
    </row>
    <row r="1954" spans="3:6" s="5" customFormat="1" x14ac:dyDescent="0.25">
      <c r="C1954" s="24"/>
      <c r="F1954" s="36"/>
    </row>
    <row r="1955" spans="3:6" s="5" customFormat="1" x14ac:dyDescent="0.25">
      <c r="C1955" s="24"/>
      <c r="F1955" s="36"/>
    </row>
    <row r="1956" spans="3:6" s="5" customFormat="1" x14ac:dyDescent="0.25">
      <c r="C1956" s="24"/>
      <c r="F1956" s="36"/>
    </row>
    <row r="1957" spans="3:6" s="5" customFormat="1" x14ac:dyDescent="0.25">
      <c r="C1957" s="24"/>
      <c r="F1957" s="36"/>
    </row>
    <row r="1958" spans="3:6" s="5" customFormat="1" x14ac:dyDescent="0.25">
      <c r="C1958" s="24"/>
      <c r="F1958" s="36"/>
    </row>
    <row r="1959" spans="3:6" s="5" customFormat="1" x14ac:dyDescent="0.25">
      <c r="C1959" s="24"/>
      <c r="F1959" s="36"/>
    </row>
    <row r="1960" spans="3:6" s="5" customFormat="1" x14ac:dyDescent="0.25">
      <c r="C1960" s="24"/>
      <c r="F1960" s="36"/>
    </row>
    <row r="1961" spans="3:6" s="5" customFormat="1" x14ac:dyDescent="0.25">
      <c r="C1961" s="24"/>
      <c r="F1961" s="36"/>
    </row>
    <row r="1962" spans="3:6" s="5" customFormat="1" x14ac:dyDescent="0.25">
      <c r="C1962" s="24"/>
      <c r="F1962" s="36"/>
    </row>
    <row r="1963" spans="3:6" s="5" customFormat="1" x14ac:dyDescent="0.25">
      <c r="C1963" s="24"/>
      <c r="F1963" s="36"/>
    </row>
    <row r="1964" spans="3:6" s="5" customFormat="1" x14ac:dyDescent="0.25">
      <c r="C1964" s="24"/>
      <c r="F1964" s="36"/>
    </row>
    <row r="1965" spans="3:6" s="5" customFormat="1" x14ac:dyDescent="0.25">
      <c r="C1965" s="24"/>
      <c r="F1965" s="36"/>
    </row>
    <row r="1966" spans="3:6" s="5" customFormat="1" x14ac:dyDescent="0.25">
      <c r="C1966" s="24"/>
      <c r="F1966" s="36"/>
    </row>
    <row r="1967" spans="3:6" s="5" customFormat="1" x14ac:dyDescent="0.25">
      <c r="C1967" s="24"/>
      <c r="F1967" s="36"/>
    </row>
    <row r="1968" spans="3:6" s="5" customFormat="1" x14ac:dyDescent="0.25">
      <c r="C1968" s="24"/>
      <c r="F1968" s="36"/>
    </row>
    <row r="1969" spans="3:6" s="5" customFormat="1" x14ac:dyDescent="0.25">
      <c r="C1969" s="24"/>
      <c r="F1969" s="36"/>
    </row>
    <row r="1970" spans="3:6" s="5" customFormat="1" x14ac:dyDescent="0.25">
      <c r="C1970" s="24"/>
      <c r="F1970" s="36"/>
    </row>
    <row r="1971" spans="3:6" s="5" customFormat="1" x14ac:dyDescent="0.25">
      <c r="C1971" s="24"/>
      <c r="F1971" s="36"/>
    </row>
    <row r="1972" spans="3:6" s="5" customFormat="1" x14ac:dyDescent="0.25">
      <c r="C1972" s="24"/>
      <c r="F1972" s="36"/>
    </row>
    <row r="1973" spans="3:6" s="5" customFormat="1" x14ac:dyDescent="0.25">
      <c r="C1973" s="24"/>
      <c r="F1973" s="36"/>
    </row>
    <row r="1974" spans="3:6" s="5" customFormat="1" x14ac:dyDescent="0.25">
      <c r="C1974" s="24"/>
      <c r="F1974" s="36"/>
    </row>
    <row r="1975" spans="3:6" s="5" customFormat="1" x14ac:dyDescent="0.25">
      <c r="C1975" s="24"/>
      <c r="F1975" s="36"/>
    </row>
    <row r="1976" spans="3:6" s="5" customFormat="1" x14ac:dyDescent="0.25">
      <c r="C1976" s="24"/>
      <c r="F1976" s="36"/>
    </row>
    <row r="1977" spans="3:6" s="5" customFormat="1" x14ac:dyDescent="0.25">
      <c r="C1977" s="24"/>
      <c r="F1977" s="36"/>
    </row>
    <row r="1978" spans="3:6" s="5" customFormat="1" x14ac:dyDescent="0.25">
      <c r="C1978" s="24"/>
      <c r="F1978" s="36"/>
    </row>
    <row r="1979" spans="3:6" s="5" customFormat="1" x14ac:dyDescent="0.25">
      <c r="C1979" s="24"/>
      <c r="F1979" s="36"/>
    </row>
    <row r="1980" spans="3:6" s="5" customFormat="1" x14ac:dyDescent="0.25">
      <c r="C1980" s="24"/>
      <c r="F1980" s="36"/>
    </row>
    <row r="1981" spans="3:6" s="5" customFormat="1" x14ac:dyDescent="0.25">
      <c r="C1981" s="24"/>
      <c r="F1981" s="36"/>
    </row>
    <row r="1982" spans="3:6" s="5" customFormat="1" x14ac:dyDescent="0.25">
      <c r="C1982" s="24"/>
      <c r="F1982" s="36"/>
    </row>
    <row r="1983" spans="3:6" s="5" customFormat="1" x14ac:dyDescent="0.25">
      <c r="C1983" s="24"/>
      <c r="F1983" s="36"/>
    </row>
    <row r="1984" spans="3:6" s="5" customFormat="1" x14ac:dyDescent="0.25">
      <c r="C1984" s="24"/>
      <c r="F1984" s="36"/>
    </row>
    <row r="1985" spans="3:6" s="5" customFormat="1" x14ac:dyDescent="0.25">
      <c r="C1985" s="24"/>
      <c r="F1985" s="36"/>
    </row>
    <row r="1986" spans="3:6" s="5" customFormat="1" x14ac:dyDescent="0.25">
      <c r="C1986" s="24"/>
      <c r="F1986" s="36"/>
    </row>
    <row r="1987" spans="3:6" s="5" customFormat="1" x14ac:dyDescent="0.25">
      <c r="C1987" s="24"/>
      <c r="F1987" s="36"/>
    </row>
    <row r="1988" spans="3:6" s="5" customFormat="1" x14ac:dyDescent="0.25">
      <c r="C1988" s="24"/>
      <c r="F1988" s="36"/>
    </row>
    <row r="1989" spans="3:6" s="5" customFormat="1" x14ac:dyDescent="0.25">
      <c r="C1989" s="24"/>
      <c r="F1989" s="36"/>
    </row>
    <row r="1990" spans="3:6" s="5" customFormat="1" x14ac:dyDescent="0.25">
      <c r="C1990" s="24"/>
      <c r="F1990" s="36"/>
    </row>
    <row r="1991" spans="3:6" s="5" customFormat="1" x14ac:dyDescent="0.25">
      <c r="C1991" s="24"/>
      <c r="F1991" s="36"/>
    </row>
    <row r="1992" spans="3:6" s="5" customFormat="1" x14ac:dyDescent="0.25">
      <c r="C1992" s="24"/>
      <c r="F1992" s="36"/>
    </row>
    <row r="1993" spans="3:6" s="5" customFormat="1" x14ac:dyDescent="0.25">
      <c r="C1993" s="24"/>
      <c r="F1993" s="36"/>
    </row>
    <row r="1994" spans="3:6" s="5" customFormat="1" x14ac:dyDescent="0.25">
      <c r="C1994" s="24"/>
      <c r="F1994" s="36"/>
    </row>
    <row r="1995" spans="3:6" s="5" customFormat="1" x14ac:dyDescent="0.25">
      <c r="C1995" s="24"/>
      <c r="F1995" s="36"/>
    </row>
    <row r="1996" spans="3:6" s="5" customFormat="1" x14ac:dyDescent="0.25">
      <c r="C1996" s="24"/>
      <c r="F1996" s="36"/>
    </row>
    <row r="1997" spans="3:6" s="5" customFormat="1" x14ac:dyDescent="0.25">
      <c r="C1997" s="24"/>
      <c r="F1997" s="36"/>
    </row>
    <row r="1998" spans="3:6" s="5" customFormat="1" x14ac:dyDescent="0.25">
      <c r="C1998" s="24"/>
      <c r="F1998" s="36"/>
    </row>
    <row r="1999" spans="3:6" s="5" customFormat="1" x14ac:dyDescent="0.25">
      <c r="C1999" s="24"/>
      <c r="F1999" s="36"/>
    </row>
    <row r="2000" spans="3:6" s="5" customFormat="1" x14ac:dyDescent="0.25">
      <c r="C2000" s="24"/>
      <c r="F2000" s="36"/>
    </row>
    <row r="2001" spans="3:6" s="5" customFormat="1" x14ac:dyDescent="0.25">
      <c r="C2001" s="24"/>
      <c r="F2001" s="36"/>
    </row>
    <row r="2002" spans="3:6" s="5" customFormat="1" x14ac:dyDescent="0.25">
      <c r="C2002" s="24"/>
      <c r="F2002" s="36"/>
    </row>
    <row r="2003" spans="3:6" s="5" customFormat="1" x14ac:dyDescent="0.25">
      <c r="C2003" s="24"/>
      <c r="F2003" s="36"/>
    </row>
    <row r="2004" spans="3:6" s="5" customFormat="1" x14ac:dyDescent="0.25">
      <c r="C2004" s="24"/>
      <c r="F2004" s="36"/>
    </row>
    <row r="2005" spans="3:6" s="5" customFormat="1" x14ac:dyDescent="0.25">
      <c r="C2005" s="24"/>
      <c r="F2005" s="36"/>
    </row>
    <row r="2006" spans="3:6" s="5" customFormat="1" x14ac:dyDescent="0.25">
      <c r="C2006" s="24"/>
      <c r="F2006" s="36"/>
    </row>
    <row r="2007" spans="3:6" s="5" customFormat="1" x14ac:dyDescent="0.25">
      <c r="C2007" s="24"/>
      <c r="F2007" s="36"/>
    </row>
    <row r="2008" spans="3:6" s="5" customFormat="1" x14ac:dyDescent="0.25">
      <c r="C2008" s="24"/>
      <c r="F2008" s="36"/>
    </row>
    <row r="2009" spans="3:6" s="5" customFormat="1" x14ac:dyDescent="0.25">
      <c r="C2009" s="24"/>
      <c r="F2009" s="36"/>
    </row>
    <row r="2010" spans="3:6" s="5" customFormat="1" x14ac:dyDescent="0.25">
      <c r="C2010" s="24"/>
      <c r="F2010" s="36"/>
    </row>
    <row r="2011" spans="3:6" s="5" customFormat="1" x14ac:dyDescent="0.25">
      <c r="C2011" s="24"/>
      <c r="F2011" s="36"/>
    </row>
    <row r="2012" spans="3:6" s="5" customFormat="1" x14ac:dyDescent="0.25">
      <c r="C2012" s="24"/>
      <c r="F2012" s="36"/>
    </row>
    <row r="2013" spans="3:6" s="5" customFormat="1" x14ac:dyDescent="0.25">
      <c r="C2013" s="24"/>
      <c r="F2013" s="36"/>
    </row>
    <row r="2014" spans="3:6" s="5" customFormat="1" x14ac:dyDescent="0.25">
      <c r="C2014" s="24"/>
      <c r="F2014" s="36"/>
    </row>
    <row r="2015" spans="3:6" s="5" customFormat="1" x14ac:dyDescent="0.25">
      <c r="C2015" s="24"/>
      <c r="F2015" s="36"/>
    </row>
    <row r="2016" spans="3:6" s="5" customFormat="1" x14ac:dyDescent="0.25">
      <c r="C2016" s="24"/>
      <c r="F2016" s="36"/>
    </row>
    <row r="2017" spans="3:6" s="5" customFormat="1" x14ac:dyDescent="0.25">
      <c r="C2017" s="24"/>
      <c r="F2017" s="36"/>
    </row>
    <row r="2018" spans="3:6" s="5" customFormat="1" x14ac:dyDescent="0.25">
      <c r="C2018" s="24"/>
      <c r="F2018" s="36"/>
    </row>
    <row r="2019" spans="3:6" s="5" customFormat="1" x14ac:dyDescent="0.25">
      <c r="C2019" s="24"/>
      <c r="F2019" s="36"/>
    </row>
    <row r="2020" spans="3:6" s="5" customFormat="1" x14ac:dyDescent="0.25">
      <c r="C2020" s="24"/>
      <c r="F2020" s="36"/>
    </row>
    <row r="2021" spans="3:6" s="5" customFormat="1" x14ac:dyDescent="0.25">
      <c r="C2021" s="24"/>
      <c r="F2021" s="36"/>
    </row>
    <row r="2022" spans="3:6" s="5" customFormat="1" x14ac:dyDescent="0.25">
      <c r="C2022" s="24"/>
      <c r="F2022" s="36"/>
    </row>
    <row r="2023" spans="3:6" s="5" customFormat="1" x14ac:dyDescent="0.25">
      <c r="C2023" s="24"/>
      <c r="F2023" s="36"/>
    </row>
    <row r="2024" spans="3:6" s="5" customFormat="1" x14ac:dyDescent="0.25">
      <c r="C2024" s="24"/>
      <c r="F2024" s="36"/>
    </row>
    <row r="2025" spans="3:6" s="5" customFormat="1" x14ac:dyDescent="0.25">
      <c r="C2025" s="24"/>
      <c r="F2025" s="36"/>
    </row>
    <row r="2026" spans="3:6" s="5" customFormat="1" x14ac:dyDescent="0.25">
      <c r="C2026" s="24"/>
      <c r="F2026" s="36"/>
    </row>
    <row r="2027" spans="3:6" s="5" customFormat="1" x14ac:dyDescent="0.25">
      <c r="C2027" s="24"/>
      <c r="F2027" s="36"/>
    </row>
    <row r="2028" spans="3:6" s="5" customFormat="1" x14ac:dyDescent="0.25">
      <c r="C2028" s="24"/>
      <c r="F2028" s="36"/>
    </row>
    <row r="2029" spans="3:6" s="5" customFormat="1" x14ac:dyDescent="0.25">
      <c r="C2029" s="24"/>
      <c r="F2029" s="36"/>
    </row>
    <row r="2030" spans="3:6" s="5" customFormat="1" x14ac:dyDescent="0.25">
      <c r="C2030" s="24"/>
      <c r="F2030" s="36"/>
    </row>
    <row r="2031" spans="3:6" s="5" customFormat="1" x14ac:dyDescent="0.25">
      <c r="C2031" s="24"/>
      <c r="F2031" s="36"/>
    </row>
    <row r="2032" spans="3:6" s="5" customFormat="1" x14ac:dyDescent="0.25">
      <c r="C2032" s="24"/>
      <c r="F2032" s="36"/>
    </row>
    <row r="2033" spans="3:6" s="5" customFormat="1" x14ac:dyDescent="0.25">
      <c r="C2033" s="24"/>
      <c r="F2033" s="36"/>
    </row>
    <row r="2034" spans="3:6" s="5" customFormat="1" x14ac:dyDescent="0.25">
      <c r="C2034" s="24"/>
      <c r="F2034" s="36"/>
    </row>
    <row r="2035" spans="3:6" s="5" customFormat="1" x14ac:dyDescent="0.25">
      <c r="C2035" s="24"/>
      <c r="F2035" s="36"/>
    </row>
    <row r="2036" spans="3:6" s="5" customFormat="1" x14ac:dyDescent="0.25">
      <c r="C2036" s="24"/>
      <c r="F2036" s="36"/>
    </row>
    <row r="2037" spans="3:6" s="5" customFormat="1" x14ac:dyDescent="0.25">
      <c r="C2037" s="24"/>
      <c r="F2037" s="36"/>
    </row>
    <row r="2038" spans="3:6" s="5" customFormat="1" x14ac:dyDescent="0.25">
      <c r="C2038" s="24"/>
      <c r="F2038" s="36"/>
    </row>
    <row r="2039" spans="3:6" s="5" customFormat="1" x14ac:dyDescent="0.25">
      <c r="C2039" s="24"/>
      <c r="F2039" s="36"/>
    </row>
    <row r="2040" spans="3:6" s="5" customFormat="1" x14ac:dyDescent="0.25">
      <c r="C2040" s="24"/>
      <c r="F2040" s="36"/>
    </row>
    <row r="2041" spans="3:6" s="5" customFormat="1" x14ac:dyDescent="0.25">
      <c r="C2041" s="24"/>
      <c r="F2041" s="36"/>
    </row>
    <row r="2042" spans="3:6" s="5" customFormat="1" x14ac:dyDescent="0.25">
      <c r="C2042" s="24"/>
      <c r="F2042" s="36"/>
    </row>
    <row r="2043" spans="3:6" s="5" customFormat="1" x14ac:dyDescent="0.25">
      <c r="C2043" s="24"/>
      <c r="F2043" s="36"/>
    </row>
    <row r="2044" spans="3:6" s="5" customFormat="1" x14ac:dyDescent="0.25">
      <c r="C2044" s="24"/>
      <c r="F2044" s="36"/>
    </row>
    <row r="2045" spans="3:6" s="5" customFormat="1" x14ac:dyDescent="0.25">
      <c r="C2045" s="24"/>
      <c r="F2045" s="36"/>
    </row>
    <row r="2046" spans="3:6" s="5" customFormat="1" x14ac:dyDescent="0.25">
      <c r="C2046" s="24"/>
      <c r="F2046" s="36"/>
    </row>
    <row r="2047" spans="3:6" s="5" customFormat="1" x14ac:dyDescent="0.25">
      <c r="C2047" s="24"/>
      <c r="F2047" s="36"/>
    </row>
    <row r="2048" spans="3:6" s="5" customFormat="1" x14ac:dyDescent="0.25">
      <c r="C2048" s="24"/>
      <c r="F2048" s="36"/>
    </row>
    <row r="2049" spans="3:6" s="5" customFormat="1" x14ac:dyDescent="0.25">
      <c r="C2049" s="24"/>
      <c r="F2049" s="36"/>
    </row>
    <row r="2050" spans="3:6" s="5" customFormat="1" x14ac:dyDescent="0.25">
      <c r="C2050" s="24"/>
      <c r="F2050" s="36"/>
    </row>
    <row r="2051" spans="3:6" s="5" customFormat="1" x14ac:dyDescent="0.25">
      <c r="C2051" s="24"/>
      <c r="F2051" s="36"/>
    </row>
    <row r="2052" spans="3:6" s="5" customFormat="1" x14ac:dyDescent="0.25">
      <c r="C2052" s="24"/>
      <c r="F2052" s="36"/>
    </row>
    <row r="2053" spans="3:6" s="5" customFormat="1" x14ac:dyDescent="0.25">
      <c r="C2053" s="24"/>
      <c r="F2053" s="36"/>
    </row>
    <row r="2054" spans="3:6" s="5" customFormat="1" x14ac:dyDescent="0.25">
      <c r="C2054" s="24"/>
      <c r="F2054" s="36"/>
    </row>
    <row r="2055" spans="3:6" s="5" customFormat="1" x14ac:dyDescent="0.25">
      <c r="C2055" s="24"/>
      <c r="F2055" s="36"/>
    </row>
    <row r="2056" spans="3:6" s="5" customFormat="1" x14ac:dyDescent="0.25">
      <c r="C2056" s="24"/>
      <c r="F2056" s="36"/>
    </row>
    <row r="2057" spans="3:6" s="5" customFormat="1" x14ac:dyDescent="0.25">
      <c r="C2057" s="24"/>
      <c r="F2057" s="36"/>
    </row>
    <row r="2058" spans="3:6" s="5" customFormat="1" x14ac:dyDescent="0.25">
      <c r="C2058" s="24"/>
      <c r="F2058" s="36"/>
    </row>
    <row r="2059" spans="3:6" s="5" customFormat="1" x14ac:dyDescent="0.25">
      <c r="C2059" s="24"/>
      <c r="F2059" s="36"/>
    </row>
    <row r="2060" spans="3:6" s="5" customFormat="1" x14ac:dyDescent="0.25">
      <c r="C2060" s="24"/>
      <c r="F2060" s="36"/>
    </row>
    <row r="2061" spans="3:6" s="5" customFormat="1" x14ac:dyDescent="0.25">
      <c r="C2061" s="24"/>
      <c r="F2061" s="36"/>
    </row>
    <row r="2062" spans="3:6" s="5" customFormat="1" x14ac:dyDescent="0.25">
      <c r="C2062" s="24"/>
      <c r="F2062" s="36"/>
    </row>
    <row r="2063" spans="3:6" s="5" customFormat="1" x14ac:dyDescent="0.25">
      <c r="C2063" s="24"/>
      <c r="F2063" s="36"/>
    </row>
    <row r="2064" spans="3:6" s="5" customFormat="1" x14ac:dyDescent="0.25">
      <c r="C2064" s="24"/>
      <c r="F2064" s="36"/>
    </row>
    <row r="2065" spans="3:6" s="5" customFormat="1" x14ac:dyDescent="0.25">
      <c r="C2065" s="24"/>
      <c r="F2065" s="36"/>
    </row>
    <row r="2066" spans="3:6" s="5" customFormat="1" x14ac:dyDescent="0.25">
      <c r="C2066" s="24"/>
      <c r="F2066" s="36"/>
    </row>
    <row r="2067" spans="3:6" s="5" customFormat="1" x14ac:dyDescent="0.25">
      <c r="C2067" s="24"/>
      <c r="F2067" s="36"/>
    </row>
    <row r="2068" spans="3:6" s="5" customFormat="1" x14ac:dyDescent="0.25">
      <c r="C2068" s="24"/>
      <c r="F2068" s="36"/>
    </row>
    <row r="2069" spans="3:6" s="5" customFormat="1" x14ac:dyDescent="0.25">
      <c r="C2069" s="24"/>
      <c r="F2069" s="36"/>
    </row>
    <row r="2070" spans="3:6" s="5" customFormat="1" x14ac:dyDescent="0.25">
      <c r="C2070" s="24"/>
      <c r="F2070" s="36"/>
    </row>
    <row r="2071" spans="3:6" s="5" customFormat="1" x14ac:dyDescent="0.25">
      <c r="C2071" s="24"/>
      <c r="F2071" s="36"/>
    </row>
    <row r="2072" spans="3:6" s="5" customFormat="1" x14ac:dyDescent="0.25">
      <c r="C2072" s="24"/>
      <c r="F2072" s="36"/>
    </row>
    <row r="2073" spans="3:6" s="5" customFormat="1" x14ac:dyDescent="0.25">
      <c r="C2073" s="24"/>
      <c r="F2073" s="36"/>
    </row>
    <row r="2074" spans="3:6" s="5" customFormat="1" x14ac:dyDescent="0.25">
      <c r="C2074" s="24"/>
      <c r="F2074" s="36"/>
    </row>
    <row r="2075" spans="3:6" s="5" customFormat="1" x14ac:dyDescent="0.25">
      <c r="C2075" s="24"/>
      <c r="F2075" s="36"/>
    </row>
    <row r="2076" spans="3:6" s="5" customFormat="1" x14ac:dyDescent="0.25">
      <c r="C2076" s="24"/>
      <c r="F2076" s="36"/>
    </row>
    <row r="2077" spans="3:6" s="5" customFormat="1" x14ac:dyDescent="0.25">
      <c r="C2077" s="24"/>
      <c r="F2077" s="36"/>
    </row>
    <row r="2078" spans="3:6" s="5" customFormat="1" x14ac:dyDescent="0.25">
      <c r="C2078" s="24"/>
      <c r="F2078" s="36"/>
    </row>
    <row r="2079" spans="3:6" s="5" customFormat="1" x14ac:dyDescent="0.25">
      <c r="C2079" s="24"/>
      <c r="F2079" s="36"/>
    </row>
    <row r="2080" spans="3:6" s="5" customFormat="1" x14ac:dyDescent="0.25">
      <c r="C2080" s="24"/>
      <c r="F2080" s="36"/>
    </row>
    <row r="2081" spans="3:6" s="5" customFormat="1" x14ac:dyDescent="0.25">
      <c r="C2081" s="24"/>
      <c r="F2081" s="36"/>
    </row>
    <row r="2082" spans="3:6" s="5" customFormat="1" x14ac:dyDescent="0.25">
      <c r="C2082" s="24"/>
      <c r="F2082" s="36"/>
    </row>
    <row r="2083" spans="3:6" s="5" customFormat="1" x14ac:dyDescent="0.25">
      <c r="C2083" s="24"/>
      <c r="F2083" s="36"/>
    </row>
    <row r="2084" spans="3:6" s="5" customFormat="1" x14ac:dyDescent="0.25">
      <c r="C2084" s="24"/>
      <c r="F2084" s="36"/>
    </row>
    <row r="2085" spans="3:6" s="5" customFormat="1" x14ac:dyDescent="0.25">
      <c r="C2085" s="24"/>
      <c r="F2085" s="36"/>
    </row>
    <row r="2086" spans="3:6" s="5" customFormat="1" x14ac:dyDescent="0.25">
      <c r="C2086" s="24"/>
      <c r="F2086" s="36"/>
    </row>
    <row r="2087" spans="3:6" s="5" customFormat="1" x14ac:dyDescent="0.25">
      <c r="C2087" s="24"/>
      <c r="F2087" s="36"/>
    </row>
    <row r="2088" spans="3:6" s="5" customFormat="1" x14ac:dyDescent="0.25">
      <c r="C2088" s="24"/>
      <c r="F2088" s="36"/>
    </row>
    <row r="2089" spans="3:6" s="5" customFormat="1" x14ac:dyDescent="0.25">
      <c r="C2089" s="24"/>
      <c r="F2089" s="36"/>
    </row>
    <row r="2090" spans="3:6" s="5" customFormat="1" x14ac:dyDescent="0.25">
      <c r="C2090" s="24"/>
      <c r="F2090" s="36"/>
    </row>
    <row r="2091" spans="3:6" s="5" customFormat="1" x14ac:dyDescent="0.25">
      <c r="C2091" s="24"/>
      <c r="F2091" s="36"/>
    </row>
    <row r="2092" spans="3:6" s="5" customFormat="1" x14ac:dyDescent="0.25">
      <c r="C2092" s="24"/>
      <c r="F2092" s="36"/>
    </row>
    <row r="2093" spans="3:6" s="5" customFormat="1" x14ac:dyDescent="0.25">
      <c r="C2093" s="24"/>
      <c r="F2093" s="36"/>
    </row>
    <row r="2094" spans="3:6" s="5" customFormat="1" x14ac:dyDescent="0.25">
      <c r="C2094" s="24"/>
      <c r="F2094" s="36"/>
    </row>
    <row r="2095" spans="3:6" s="5" customFormat="1" x14ac:dyDescent="0.25">
      <c r="C2095" s="24"/>
      <c r="F2095" s="36"/>
    </row>
    <row r="2096" spans="3:6" s="5" customFormat="1" x14ac:dyDescent="0.25">
      <c r="C2096" s="24"/>
      <c r="F2096" s="36"/>
    </row>
    <row r="2097" spans="3:6" s="5" customFormat="1" x14ac:dyDescent="0.25">
      <c r="C2097" s="24"/>
      <c r="F2097" s="36"/>
    </row>
    <row r="2098" spans="3:6" s="5" customFormat="1" x14ac:dyDescent="0.25">
      <c r="C2098" s="24"/>
      <c r="F2098" s="36"/>
    </row>
    <row r="2099" spans="3:6" s="5" customFormat="1" x14ac:dyDescent="0.25">
      <c r="C2099" s="24"/>
      <c r="F2099" s="36"/>
    </row>
    <row r="2100" spans="3:6" s="5" customFormat="1" x14ac:dyDescent="0.25">
      <c r="C2100" s="24"/>
      <c r="F2100" s="36"/>
    </row>
    <row r="2101" spans="3:6" s="5" customFormat="1" x14ac:dyDescent="0.25">
      <c r="C2101" s="24"/>
      <c r="F2101" s="36"/>
    </row>
    <row r="2102" spans="3:6" s="5" customFormat="1" x14ac:dyDescent="0.25">
      <c r="C2102" s="24"/>
      <c r="F2102" s="36"/>
    </row>
    <row r="2103" spans="3:6" s="5" customFormat="1" x14ac:dyDescent="0.25">
      <c r="C2103" s="24"/>
      <c r="F2103" s="36"/>
    </row>
    <row r="2104" spans="3:6" s="5" customFormat="1" x14ac:dyDescent="0.25">
      <c r="C2104" s="24"/>
      <c r="F2104" s="36"/>
    </row>
    <row r="2105" spans="3:6" s="5" customFormat="1" x14ac:dyDescent="0.25">
      <c r="C2105" s="24"/>
      <c r="F2105" s="36"/>
    </row>
    <row r="2106" spans="3:6" s="5" customFormat="1" x14ac:dyDescent="0.25">
      <c r="C2106" s="24"/>
      <c r="F2106" s="36"/>
    </row>
    <row r="2107" spans="3:6" s="5" customFormat="1" x14ac:dyDescent="0.25">
      <c r="C2107" s="24"/>
      <c r="F2107" s="36"/>
    </row>
    <row r="2108" spans="3:6" s="5" customFormat="1" x14ac:dyDescent="0.25">
      <c r="C2108" s="24"/>
      <c r="F2108" s="36"/>
    </row>
    <row r="2109" spans="3:6" s="5" customFormat="1" x14ac:dyDescent="0.25">
      <c r="C2109" s="24"/>
      <c r="F2109" s="36"/>
    </row>
    <row r="2110" spans="3:6" s="5" customFormat="1" x14ac:dyDescent="0.25">
      <c r="C2110" s="24"/>
      <c r="F2110" s="36"/>
    </row>
    <row r="2111" spans="3:6" s="5" customFormat="1" x14ac:dyDescent="0.25">
      <c r="C2111" s="24"/>
      <c r="F2111" s="36"/>
    </row>
    <row r="2112" spans="3:6" s="5" customFormat="1" x14ac:dyDescent="0.25">
      <c r="C2112" s="24"/>
      <c r="F2112" s="36"/>
    </row>
    <row r="2113" spans="3:6" s="5" customFormat="1" x14ac:dyDescent="0.25">
      <c r="C2113" s="24"/>
      <c r="F2113" s="36"/>
    </row>
    <row r="2114" spans="3:6" s="5" customFormat="1" x14ac:dyDescent="0.25">
      <c r="C2114" s="24"/>
      <c r="F2114" s="36"/>
    </row>
    <row r="2115" spans="3:6" s="5" customFormat="1" x14ac:dyDescent="0.25">
      <c r="C2115" s="24"/>
      <c r="F2115" s="36"/>
    </row>
    <row r="2116" spans="3:6" s="5" customFormat="1" x14ac:dyDescent="0.25">
      <c r="C2116" s="24"/>
      <c r="F2116" s="36"/>
    </row>
    <row r="2117" spans="3:6" s="5" customFormat="1" x14ac:dyDescent="0.25">
      <c r="C2117" s="24"/>
      <c r="F2117" s="36"/>
    </row>
    <row r="2118" spans="3:6" s="5" customFormat="1" x14ac:dyDescent="0.25">
      <c r="C2118" s="24"/>
      <c r="F2118" s="36"/>
    </row>
    <row r="2119" spans="3:6" s="5" customFormat="1" x14ac:dyDescent="0.25">
      <c r="C2119" s="24"/>
      <c r="F2119" s="36"/>
    </row>
    <row r="2120" spans="3:6" s="5" customFormat="1" x14ac:dyDescent="0.25">
      <c r="C2120" s="24"/>
      <c r="F2120" s="36"/>
    </row>
    <row r="2121" spans="3:6" s="5" customFormat="1" x14ac:dyDescent="0.25">
      <c r="C2121" s="24"/>
      <c r="F2121" s="36"/>
    </row>
    <row r="2122" spans="3:6" s="5" customFormat="1" x14ac:dyDescent="0.25">
      <c r="C2122" s="24"/>
      <c r="F2122" s="36"/>
    </row>
    <row r="2123" spans="3:6" s="5" customFormat="1" x14ac:dyDescent="0.25">
      <c r="C2123" s="24"/>
      <c r="F2123" s="36"/>
    </row>
    <row r="2124" spans="3:6" s="5" customFormat="1" x14ac:dyDescent="0.25">
      <c r="C2124" s="24"/>
      <c r="F2124" s="36"/>
    </row>
    <row r="2125" spans="3:6" s="5" customFormat="1" x14ac:dyDescent="0.25">
      <c r="C2125" s="24"/>
      <c r="F2125" s="36"/>
    </row>
    <row r="2126" spans="3:6" s="5" customFormat="1" x14ac:dyDescent="0.25">
      <c r="C2126" s="24"/>
      <c r="F2126" s="36"/>
    </row>
    <row r="2127" spans="3:6" s="5" customFormat="1" x14ac:dyDescent="0.25">
      <c r="C2127" s="24"/>
      <c r="F2127" s="36"/>
    </row>
    <row r="2128" spans="3:6" s="5" customFormat="1" x14ac:dyDescent="0.25">
      <c r="C2128" s="24"/>
      <c r="F2128" s="36"/>
    </row>
    <row r="2129" spans="3:6" s="5" customFormat="1" x14ac:dyDescent="0.25">
      <c r="C2129" s="24"/>
      <c r="F2129" s="36"/>
    </row>
    <row r="2130" spans="3:6" s="5" customFormat="1" x14ac:dyDescent="0.25">
      <c r="C2130" s="24"/>
      <c r="F2130" s="36"/>
    </row>
    <row r="2131" spans="3:6" s="5" customFormat="1" x14ac:dyDescent="0.25">
      <c r="C2131" s="24"/>
      <c r="F2131" s="36"/>
    </row>
    <row r="2132" spans="3:6" s="5" customFormat="1" x14ac:dyDescent="0.25">
      <c r="C2132" s="24"/>
      <c r="F2132" s="36"/>
    </row>
    <row r="2133" spans="3:6" s="5" customFormat="1" x14ac:dyDescent="0.25">
      <c r="C2133" s="24"/>
      <c r="F2133" s="36"/>
    </row>
    <row r="2134" spans="3:6" s="5" customFormat="1" x14ac:dyDescent="0.25">
      <c r="C2134" s="24"/>
      <c r="F2134" s="36"/>
    </row>
    <row r="2135" spans="3:6" s="5" customFormat="1" x14ac:dyDescent="0.25">
      <c r="C2135" s="24"/>
      <c r="F2135" s="36"/>
    </row>
    <row r="2136" spans="3:6" s="5" customFormat="1" x14ac:dyDescent="0.25">
      <c r="C2136" s="24"/>
      <c r="F2136" s="36"/>
    </row>
    <row r="2137" spans="3:6" s="5" customFormat="1" x14ac:dyDescent="0.25">
      <c r="C2137" s="24"/>
      <c r="F2137" s="36"/>
    </row>
    <row r="2138" spans="3:6" s="5" customFormat="1" x14ac:dyDescent="0.25">
      <c r="C2138" s="24"/>
      <c r="F2138" s="36"/>
    </row>
    <row r="2139" spans="3:6" s="5" customFormat="1" x14ac:dyDescent="0.25">
      <c r="C2139" s="24"/>
      <c r="F2139" s="36"/>
    </row>
    <row r="2140" spans="3:6" s="5" customFormat="1" x14ac:dyDescent="0.25">
      <c r="C2140" s="24"/>
      <c r="F2140" s="36"/>
    </row>
    <row r="2141" spans="3:6" s="5" customFormat="1" x14ac:dyDescent="0.25">
      <c r="C2141" s="24"/>
      <c r="F2141" s="36"/>
    </row>
    <row r="2142" spans="3:6" s="5" customFormat="1" x14ac:dyDescent="0.25">
      <c r="C2142" s="24"/>
      <c r="F2142" s="36"/>
    </row>
    <row r="2143" spans="3:6" s="5" customFormat="1" x14ac:dyDescent="0.25">
      <c r="C2143" s="24"/>
      <c r="F2143" s="36"/>
    </row>
    <row r="2144" spans="3:6" s="5" customFormat="1" x14ac:dyDescent="0.25">
      <c r="C2144" s="24"/>
      <c r="F2144" s="36"/>
    </row>
    <row r="2145" spans="3:6" s="5" customFormat="1" x14ac:dyDescent="0.25">
      <c r="C2145" s="24"/>
      <c r="F2145" s="36"/>
    </row>
    <row r="2146" spans="3:6" s="5" customFormat="1" x14ac:dyDescent="0.25">
      <c r="C2146" s="24"/>
      <c r="F2146" s="36"/>
    </row>
    <row r="2147" spans="3:6" s="5" customFormat="1" x14ac:dyDescent="0.25">
      <c r="C2147" s="24"/>
      <c r="F2147" s="36"/>
    </row>
    <row r="2148" spans="3:6" s="5" customFormat="1" x14ac:dyDescent="0.25">
      <c r="C2148" s="24"/>
      <c r="F2148" s="36"/>
    </row>
    <row r="2149" spans="3:6" s="5" customFormat="1" x14ac:dyDescent="0.25">
      <c r="C2149" s="24"/>
      <c r="F2149" s="36"/>
    </row>
    <row r="2150" spans="3:6" s="5" customFormat="1" x14ac:dyDescent="0.25">
      <c r="C2150" s="24"/>
      <c r="F2150" s="36"/>
    </row>
    <row r="2151" spans="3:6" s="5" customFormat="1" x14ac:dyDescent="0.25">
      <c r="C2151" s="24"/>
      <c r="F2151" s="36"/>
    </row>
    <row r="2152" spans="3:6" s="5" customFormat="1" x14ac:dyDescent="0.25">
      <c r="C2152" s="24"/>
      <c r="F2152" s="36"/>
    </row>
    <row r="2153" spans="3:6" s="5" customFormat="1" x14ac:dyDescent="0.25">
      <c r="C2153" s="24"/>
      <c r="F2153" s="36"/>
    </row>
    <row r="2154" spans="3:6" s="5" customFormat="1" x14ac:dyDescent="0.25">
      <c r="C2154" s="24"/>
      <c r="F2154" s="36"/>
    </row>
    <row r="2155" spans="3:6" s="5" customFormat="1" x14ac:dyDescent="0.25">
      <c r="C2155" s="24"/>
      <c r="F2155" s="36"/>
    </row>
    <row r="2156" spans="3:6" s="5" customFormat="1" x14ac:dyDescent="0.25">
      <c r="C2156" s="24"/>
      <c r="F2156" s="36"/>
    </row>
    <row r="2157" spans="3:6" s="5" customFormat="1" x14ac:dyDescent="0.25">
      <c r="C2157" s="24"/>
      <c r="F2157" s="36"/>
    </row>
    <row r="2158" spans="3:6" s="5" customFormat="1" x14ac:dyDescent="0.25">
      <c r="C2158" s="24"/>
      <c r="F2158" s="36"/>
    </row>
    <row r="2159" spans="3:6" s="5" customFormat="1" x14ac:dyDescent="0.25">
      <c r="C2159" s="24"/>
      <c r="F2159" s="36"/>
    </row>
    <row r="2160" spans="3:6" s="5" customFormat="1" x14ac:dyDescent="0.25">
      <c r="C2160" s="24"/>
      <c r="F2160" s="36"/>
    </row>
    <row r="2161" spans="3:6" s="5" customFormat="1" x14ac:dyDescent="0.25">
      <c r="C2161" s="24"/>
      <c r="F2161" s="36"/>
    </row>
    <row r="2162" spans="3:6" s="5" customFormat="1" x14ac:dyDescent="0.25">
      <c r="C2162" s="24"/>
      <c r="F2162" s="36"/>
    </row>
    <row r="2163" spans="3:6" s="5" customFormat="1" x14ac:dyDescent="0.25">
      <c r="C2163" s="24"/>
      <c r="F2163" s="36"/>
    </row>
    <row r="2164" spans="3:6" s="5" customFormat="1" x14ac:dyDescent="0.25">
      <c r="C2164" s="24"/>
      <c r="F2164" s="36"/>
    </row>
    <row r="2165" spans="3:6" s="5" customFormat="1" x14ac:dyDescent="0.25">
      <c r="C2165" s="24"/>
      <c r="F2165" s="36"/>
    </row>
    <row r="2166" spans="3:6" s="5" customFormat="1" x14ac:dyDescent="0.25">
      <c r="C2166" s="24"/>
      <c r="F2166" s="36"/>
    </row>
    <row r="2167" spans="3:6" s="5" customFormat="1" x14ac:dyDescent="0.25">
      <c r="C2167" s="24"/>
      <c r="F2167" s="36"/>
    </row>
    <row r="2168" spans="3:6" s="5" customFormat="1" x14ac:dyDescent="0.25">
      <c r="C2168" s="24"/>
      <c r="F2168" s="36"/>
    </row>
    <row r="2169" spans="3:6" s="5" customFormat="1" x14ac:dyDescent="0.25">
      <c r="C2169" s="24"/>
      <c r="F2169" s="36"/>
    </row>
    <row r="2170" spans="3:6" s="5" customFormat="1" x14ac:dyDescent="0.25">
      <c r="C2170" s="24"/>
      <c r="F2170" s="36"/>
    </row>
    <row r="2171" spans="3:6" s="5" customFormat="1" x14ac:dyDescent="0.25">
      <c r="C2171" s="24"/>
      <c r="F2171" s="36"/>
    </row>
    <row r="2172" spans="3:6" s="5" customFormat="1" x14ac:dyDescent="0.25">
      <c r="C2172" s="24"/>
      <c r="F2172" s="36"/>
    </row>
    <row r="2173" spans="3:6" s="5" customFormat="1" x14ac:dyDescent="0.25">
      <c r="C2173" s="24"/>
      <c r="F2173" s="36"/>
    </row>
    <row r="2174" spans="3:6" s="5" customFormat="1" x14ac:dyDescent="0.25">
      <c r="C2174" s="24"/>
      <c r="F2174" s="36"/>
    </row>
    <row r="2175" spans="3:6" s="5" customFormat="1" x14ac:dyDescent="0.25">
      <c r="C2175" s="24"/>
      <c r="F2175" s="36"/>
    </row>
    <row r="2176" spans="3:6" s="5" customFormat="1" x14ac:dyDescent="0.25">
      <c r="C2176" s="24"/>
      <c r="F2176" s="36"/>
    </row>
    <row r="2177" spans="3:6" s="5" customFormat="1" x14ac:dyDescent="0.25">
      <c r="C2177" s="24"/>
      <c r="F2177" s="36"/>
    </row>
    <row r="2178" spans="3:6" s="5" customFormat="1" x14ac:dyDescent="0.25">
      <c r="C2178" s="24"/>
      <c r="F2178" s="36"/>
    </row>
    <row r="2179" spans="3:6" s="5" customFormat="1" x14ac:dyDescent="0.25">
      <c r="C2179" s="24"/>
      <c r="F2179" s="36"/>
    </row>
    <row r="2180" spans="3:6" s="5" customFormat="1" x14ac:dyDescent="0.25">
      <c r="C2180" s="24"/>
      <c r="F2180" s="36"/>
    </row>
    <row r="2181" spans="3:6" s="5" customFormat="1" x14ac:dyDescent="0.25">
      <c r="C2181" s="24"/>
      <c r="F2181" s="36"/>
    </row>
    <row r="2182" spans="3:6" s="5" customFormat="1" x14ac:dyDescent="0.25">
      <c r="C2182" s="24"/>
      <c r="F2182" s="36"/>
    </row>
    <row r="2183" spans="3:6" s="5" customFormat="1" x14ac:dyDescent="0.25">
      <c r="C2183" s="24"/>
      <c r="F2183" s="36"/>
    </row>
    <row r="2184" spans="3:6" s="5" customFormat="1" x14ac:dyDescent="0.25">
      <c r="C2184" s="24"/>
      <c r="F2184" s="36"/>
    </row>
    <row r="2185" spans="3:6" s="5" customFormat="1" x14ac:dyDescent="0.25">
      <c r="C2185" s="24"/>
      <c r="F2185" s="36"/>
    </row>
    <row r="2186" spans="3:6" s="5" customFormat="1" x14ac:dyDescent="0.25">
      <c r="C2186" s="24"/>
      <c r="F2186" s="36"/>
    </row>
    <row r="2187" spans="3:6" s="5" customFormat="1" x14ac:dyDescent="0.25">
      <c r="C2187" s="24"/>
      <c r="F2187" s="36"/>
    </row>
    <row r="2188" spans="3:6" s="5" customFormat="1" x14ac:dyDescent="0.25">
      <c r="C2188" s="24"/>
      <c r="F2188" s="36"/>
    </row>
    <row r="2189" spans="3:6" s="5" customFormat="1" x14ac:dyDescent="0.25">
      <c r="C2189" s="24"/>
      <c r="F2189" s="36"/>
    </row>
    <row r="2190" spans="3:6" s="5" customFormat="1" x14ac:dyDescent="0.25">
      <c r="C2190" s="24"/>
      <c r="F2190" s="36"/>
    </row>
    <row r="2191" spans="3:6" s="5" customFormat="1" x14ac:dyDescent="0.25">
      <c r="C2191" s="24"/>
      <c r="F2191" s="36"/>
    </row>
    <row r="2192" spans="3:6" s="5" customFormat="1" x14ac:dyDescent="0.25">
      <c r="C2192" s="24"/>
      <c r="F2192" s="36"/>
    </row>
    <row r="2193" spans="3:6" s="5" customFormat="1" x14ac:dyDescent="0.25">
      <c r="C2193" s="24"/>
      <c r="F2193" s="36"/>
    </row>
    <row r="2194" spans="3:6" s="5" customFormat="1" x14ac:dyDescent="0.25">
      <c r="C2194" s="24"/>
      <c r="F2194" s="36"/>
    </row>
    <row r="2195" spans="3:6" s="5" customFormat="1" x14ac:dyDescent="0.25">
      <c r="C2195" s="24"/>
      <c r="F2195" s="36"/>
    </row>
    <row r="2196" spans="3:6" s="5" customFormat="1" x14ac:dyDescent="0.25">
      <c r="C2196" s="24"/>
      <c r="F2196" s="36"/>
    </row>
    <row r="2197" spans="3:6" s="5" customFormat="1" x14ac:dyDescent="0.25">
      <c r="C2197" s="24"/>
      <c r="F2197" s="36"/>
    </row>
    <row r="2198" spans="3:6" s="5" customFormat="1" x14ac:dyDescent="0.25">
      <c r="C2198" s="24"/>
      <c r="F2198" s="36"/>
    </row>
    <row r="2199" spans="3:6" s="5" customFormat="1" x14ac:dyDescent="0.25">
      <c r="C2199" s="24"/>
      <c r="F2199" s="36"/>
    </row>
    <row r="2200" spans="3:6" s="5" customFormat="1" x14ac:dyDescent="0.25">
      <c r="C2200" s="24"/>
      <c r="F2200" s="36"/>
    </row>
    <row r="2201" spans="3:6" s="5" customFormat="1" x14ac:dyDescent="0.25">
      <c r="C2201" s="24"/>
      <c r="F2201" s="36"/>
    </row>
    <row r="2202" spans="3:6" s="5" customFormat="1" x14ac:dyDescent="0.25">
      <c r="C2202" s="24"/>
      <c r="F2202" s="36"/>
    </row>
    <row r="2203" spans="3:6" s="5" customFormat="1" x14ac:dyDescent="0.25">
      <c r="C2203" s="24"/>
      <c r="F2203" s="36"/>
    </row>
    <row r="2204" spans="3:6" s="5" customFormat="1" x14ac:dyDescent="0.25">
      <c r="C2204" s="24"/>
      <c r="F2204" s="36"/>
    </row>
    <row r="2205" spans="3:6" s="5" customFormat="1" x14ac:dyDescent="0.25">
      <c r="C2205" s="24"/>
      <c r="F2205" s="36"/>
    </row>
    <row r="2206" spans="3:6" s="5" customFormat="1" x14ac:dyDescent="0.25">
      <c r="C2206" s="24"/>
      <c r="F2206" s="36"/>
    </row>
    <row r="2207" spans="3:6" s="5" customFormat="1" x14ac:dyDescent="0.25">
      <c r="C2207" s="24"/>
      <c r="F2207" s="36"/>
    </row>
    <row r="2208" spans="3:6" s="5" customFormat="1" x14ac:dyDescent="0.25">
      <c r="C2208" s="24"/>
      <c r="F2208" s="36"/>
    </row>
    <row r="2209" spans="3:6" s="5" customFormat="1" x14ac:dyDescent="0.25">
      <c r="C2209" s="24"/>
      <c r="F2209" s="36"/>
    </row>
    <row r="2210" spans="3:6" s="5" customFormat="1" x14ac:dyDescent="0.25">
      <c r="C2210" s="24"/>
      <c r="F2210" s="36"/>
    </row>
    <row r="2211" spans="3:6" s="5" customFormat="1" x14ac:dyDescent="0.25">
      <c r="C2211" s="24"/>
      <c r="F2211" s="36"/>
    </row>
    <row r="2212" spans="3:6" s="5" customFormat="1" x14ac:dyDescent="0.25">
      <c r="C2212" s="24"/>
      <c r="F2212" s="36"/>
    </row>
    <row r="2213" spans="3:6" s="5" customFormat="1" x14ac:dyDescent="0.25">
      <c r="C2213" s="24"/>
      <c r="F2213" s="36"/>
    </row>
    <row r="2214" spans="3:6" s="5" customFormat="1" x14ac:dyDescent="0.25">
      <c r="C2214" s="24"/>
      <c r="F2214" s="36"/>
    </row>
    <row r="2215" spans="3:6" s="5" customFormat="1" x14ac:dyDescent="0.25">
      <c r="C2215" s="24"/>
      <c r="F2215" s="36"/>
    </row>
    <row r="2216" spans="3:6" s="5" customFormat="1" x14ac:dyDescent="0.25">
      <c r="C2216" s="24"/>
      <c r="F2216" s="36"/>
    </row>
    <row r="2217" spans="3:6" s="5" customFormat="1" x14ac:dyDescent="0.25">
      <c r="C2217" s="24"/>
      <c r="F2217" s="36"/>
    </row>
    <row r="2218" spans="3:6" s="5" customFormat="1" x14ac:dyDescent="0.25">
      <c r="C2218" s="24"/>
      <c r="F2218" s="36"/>
    </row>
    <row r="2219" spans="3:6" s="5" customFormat="1" x14ac:dyDescent="0.25">
      <c r="C2219" s="24"/>
      <c r="F2219" s="36"/>
    </row>
    <row r="2220" spans="3:6" s="5" customFormat="1" x14ac:dyDescent="0.25">
      <c r="C2220" s="24"/>
      <c r="F2220" s="36"/>
    </row>
    <row r="2221" spans="3:6" s="5" customFormat="1" x14ac:dyDescent="0.25">
      <c r="C2221" s="24"/>
      <c r="F2221" s="36"/>
    </row>
    <row r="2222" spans="3:6" s="5" customFormat="1" x14ac:dyDescent="0.25">
      <c r="C2222" s="24"/>
      <c r="F2222" s="36"/>
    </row>
    <row r="2223" spans="3:6" s="5" customFormat="1" x14ac:dyDescent="0.25">
      <c r="C2223" s="24"/>
      <c r="F2223" s="36"/>
    </row>
    <row r="2224" spans="3:6" s="5" customFormat="1" x14ac:dyDescent="0.25">
      <c r="C2224" s="24"/>
      <c r="F2224" s="36"/>
    </row>
    <row r="2225" spans="3:6" s="5" customFormat="1" x14ac:dyDescent="0.25">
      <c r="C2225" s="24"/>
      <c r="F2225" s="36"/>
    </row>
    <row r="2226" spans="3:6" s="5" customFormat="1" x14ac:dyDescent="0.25">
      <c r="C2226" s="24"/>
      <c r="F2226" s="36"/>
    </row>
    <row r="2227" spans="3:6" s="5" customFormat="1" x14ac:dyDescent="0.25">
      <c r="C2227" s="24"/>
      <c r="F2227" s="36"/>
    </row>
    <row r="2228" spans="3:6" s="5" customFormat="1" x14ac:dyDescent="0.25">
      <c r="C2228" s="24"/>
      <c r="F2228" s="36"/>
    </row>
    <row r="2229" spans="3:6" s="5" customFormat="1" x14ac:dyDescent="0.25">
      <c r="C2229" s="24"/>
      <c r="F2229" s="36"/>
    </row>
    <row r="2230" spans="3:6" s="5" customFormat="1" x14ac:dyDescent="0.25">
      <c r="C2230" s="24"/>
      <c r="F2230" s="36"/>
    </row>
    <row r="2231" spans="3:6" s="5" customFormat="1" x14ac:dyDescent="0.25">
      <c r="C2231" s="24"/>
      <c r="F2231" s="36"/>
    </row>
    <row r="2232" spans="3:6" s="5" customFormat="1" x14ac:dyDescent="0.25">
      <c r="C2232" s="24"/>
      <c r="F2232" s="36"/>
    </row>
    <row r="2233" spans="3:6" s="5" customFormat="1" x14ac:dyDescent="0.25">
      <c r="C2233" s="24"/>
      <c r="F2233" s="36"/>
    </row>
    <row r="2234" spans="3:6" s="5" customFormat="1" x14ac:dyDescent="0.25">
      <c r="C2234" s="24"/>
      <c r="F2234" s="36"/>
    </row>
    <row r="2235" spans="3:6" s="5" customFormat="1" x14ac:dyDescent="0.25">
      <c r="C2235" s="24"/>
      <c r="F2235" s="36"/>
    </row>
    <row r="2236" spans="3:6" s="5" customFormat="1" x14ac:dyDescent="0.25">
      <c r="C2236" s="24"/>
      <c r="F2236" s="36"/>
    </row>
    <row r="2237" spans="3:6" s="5" customFormat="1" x14ac:dyDescent="0.25">
      <c r="C2237" s="24"/>
      <c r="F2237" s="36"/>
    </row>
    <row r="2238" spans="3:6" s="5" customFormat="1" x14ac:dyDescent="0.25">
      <c r="C2238" s="24"/>
      <c r="F2238" s="36"/>
    </row>
    <row r="2239" spans="3:6" s="5" customFormat="1" x14ac:dyDescent="0.25">
      <c r="C2239" s="24"/>
      <c r="F2239" s="36"/>
    </row>
    <row r="2240" spans="3:6" s="5" customFormat="1" x14ac:dyDescent="0.25">
      <c r="C2240" s="24"/>
      <c r="F2240" s="36"/>
    </row>
    <row r="2241" spans="3:6" s="5" customFormat="1" x14ac:dyDescent="0.25">
      <c r="C2241" s="24"/>
      <c r="F2241" s="36"/>
    </row>
    <row r="2242" spans="3:6" s="5" customFormat="1" x14ac:dyDescent="0.25">
      <c r="C2242" s="24"/>
      <c r="F2242" s="36"/>
    </row>
    <row r="2243" spans="3:6" s="5" customFormat="1" x14ac:dyDescent="0.25">
      <c r="C2243" s="24"/>
      <c r="F2243" s="36"/>
    </row>
    <row r="2244" spans="3:6" s="5" customFormat="1" x14ac:dyDescent="0.25">
      <c r="C2244" s="24"/>
      <c r="F2244" s="36"/>
    </row>
    <row r="2245" spans="3:6" s="5" customFormat="1" x14ac:dyDescent="0.25">
      <c r="C2245" s="24"/>
      <c r="F2245" s="36"/>
    </row>
    <row r="2246" spans="3:6" s="5" customFormat="1" x14ac:dyDescent="0.25">
      <c r="C2246" s="24"/>
      <c r="F2246" s="36"/>
    </row>
    <row r="2247" spans="3:6" s="5" customFormat="1" x14ac:dyDescent="0.25">
      <c r="C2247" s="24"/>
      <c r="F2247" s="36"/>
    </row>
    <row r="2248" spans="3:6" s="5" customFormat="1" x14ac:dyDescent="0.25">
      <c r="C2248" s="24"/>
      <c r="F2248" s="36"/>
    </row>
    <row r="2249" spans="3:6" s="5" customFormat="1" x14ac:dyDescent="0.25">
      <c r="C2249" s="24"/>
      <c r="F2249" s="36"/>
    </row>
    <row r="2250" spans="3:6" s="5" customFormat="1" x14ac:dyDescent="0.25">
      <c r="C2250" s="24"/>
      <c r="F2250" s="36"/>
    </row>
    <row r="2251" spans="3:6" s="5" customFormat="1" x14ac:dyDescent="0.25">
      <c r="C2251" s="24"/>
      <c r="F2251" s="36"/>
    </row>
    <row r="2252" spans="3:6" s="5" customFormat="1" x14ac:dyDescent="0.25">
      <c r="C2252" s="24"/>
      <c r="F2252" s="36"/>
    </row>
    <row r="2253" spans="3:6" s="5" customFormat="1" x14ac:dyDescent="0.25">
      <c r="C2253" s="24"/>
      <c r="F2253" s="36"/>
    </row>
    <row r="2254" spans="3:6" s="5" customFormat="1" x14ac:dyDescent="0.25">
      <c r="C2254" s="24"/>
      <c r="F2254" s="36"/>
    </row>
    <row r="2255" spans="3:6" s="5" customFormat="1" x14ac:dyDescent="0.25">
      <c r="C2255" s="24"/>
      <c r="F2255" s="36"/>
    </row>
    <row r="2256" spans="3:6" s="5" customFormat="1" x14ac:dyDescent="0.25">
      <c r="C2256" s="24"/>
      <c r="F2256" s="36"/>
    </row>
    <row r="2257" spans="3:6" s="5" customFormat="1" x14ac:dyDescent="0.25">
      <c r="C2257" s="24"/>
      <c r="F2257" s="36"/>
    </row>
    <row r="2258" spans="3:6" s="5" customFormat="1" x14ac:dyDescent="0.25">
      <c r="C2258" s="24"/>
      <c r="F2258" s="36"/>
    </row>
    <row r="2259" spans="3:6" s="5" customFormat="1" x14ac:dyDescent="0.25">
      <c r="C2259" s="24"/>
      <c r="F2259" s="36"/>
    </row>
    <row r="2260" spans="3:6" s="5" customFormat="1" x14ac:dyDescent="0.25">
      <c r="C2260" s="24"/>
      <c r="F2260" s="36"/>
    </row>
    <row r="2261" spans="3:6" s="5" customFormat="1" x14ac:dyDescent="0.25">
      <c r="C2261" s="24"/>
      <c r="F2261" s="36"/>
    </row>
    <row r="2262" spans="3:6" s="5" customFormat="1" x14ac:dyDescent="0.25">
      <c r="C2262" s="24"/>
      <c r="F2262" s="36"/>
    </row>
    <row r="2263" spans="3:6" s="5" customFormat="1" x14ac:dyDescent="0.25">
      <c r="C2263" s="24"/>
      <c r="F2263" s="36"/>
    </row>
    <row r="2264" spans="3:6" s="5" customFormat="1" x14ac:dyDescent="0.25">
      <c r="C2264" s="24"/>
      <c r="F2264" s="36"/>
    </row>
    <row r="2265" spans="3:6" s="5" customFormat="1" x14ac:dyDescent="0.25">
      <c r="C2265" s="24"/>
      <c r="F2265" s="36"/>
    </row>
    <row r="2266" spans="3:6" s="5" customFormat="1" x14ac:dyDescent="0.25">
      <c r="C2266" s="24"/>
      <c r="F2266" s="36"/>
    </row>
    <row r="2267" spans="3:6" s="5" customFormat="1" x14ac:dyDescent="0.25">
      <c r="C2267" s="24"/>
      <c r="F2267" s="36"/>
    </row>
    <row r="2268" spans="3:6" s="5" customFormat="1" x14ac:dyDescent="0.25">
      <c r="C2268" s="24"/>
      <c r="F2268" s="36"/>
    </row>
    <row r="2269" spans="3:6" s="5" customFormat="1" x14ac:dyDescent="0.25">
      <c r="C2269" s="24"/>
      <c r="F2269" s="36"/>
    </row>
    <row r="2270" spans="3:6" s="5" customFormat="1" x14ac:dyDescent="0.25">
      <c r="C2270" s="24"/>
      <c r="F2270" s="36"/>
    </row>
    <row r="2271" spans="3:6" s="5" customFormat="1" x14ac:dyDescent="0.25">
      <c r="C2271" s="24"/>
      <c r="F2271" s="36"/>
    </row>
    <row r="2272" spans="3:6" s="5" customFormat="1" x14ac:dyDescent="0.25">
      <c r="C2272" s="24"/>
      <c r="F2272" s="36"/>
    </row>
    <row r="2273" spans="3:6" s="5" customFormat="1" x14ac:dyDescent="0.25">
      <c r="C2273" s="24"/>
      <c r="F2273" s="36"/>
    </row>
    <row r="2274" spans="3:6" s="5" customFormat="1" x14ac:dyDescent="0.25">
      <c r="C2274" s="24"/>
      <c r="F2274" s="36"/>
    </row>
    <row r="2275" spans="3:6" s="5" customFormat="1" x14ac:dyDescent="0.25">
      <c r="C2275" s="24"/>
      <c r="F2275" s="36"/>
    </row>
    <row r="2276" spans="3:6" s="5" customFormat="1" x14ac:dyDescent="0.25">
      <c r="C2276" s="24"/>
      <c r="F2276" s="36"/>
    </row>
    <row r="2277" spans="3:6" s="5" customFormat="1" x14ac:dyDescent="0.25">
      <c r="C2277" s="24"/>
      <c r="F2277" s="36"/>
    </row>
    <row r="2278" spans="3:6" s="5" customFormat="1" x14ac:dyDescent="0.25">
      <c r="C2278" s="24"/>
      <c r="F2278" s="36"/>
    </row>
    <row r="2279" spans="3:6" s="5" customFormat="1" x14ac:dyDescent="0.25">
      <c r="C2279" s="24"/>
      <c r="F2279" s="36"/>
    </row>
    <row r="2280" spans="3:6" s="5" customFormat="1" x14ac:dyDescent="0.25">
      <c r="C2280" s="24"/>
      <c r="F2280" s="36"/>
    </row>
    <row r="2281" spans="3:6" s="5" customFormat="1" x14ac:dyDescent="0.25">
      <c r="C2281" s="24"/>
      <c r="F2281" s="36"/>
    </row>
    <row r="2282" spans="3:6" s="5" customFormat="1" x14ac:dyDescent="0.25">
      <c r="C2282" s="24"/>
      <c r="F2282" s="36"/>
    </row>
    <row r="2283" spans="3:6" s="5" customFormat="1" x14ac:dyDescent="0.25">
      <c r="C2283" s="24"/>
      <c r="F2283" s="36"/>
    </row>
    <row r="2284" spans="3:6" s="5" customFormat="1" x14ac:dyDescent="0.25">
      <c r="C2284" s="24"/>
      <c r="F2284" s="36"/>
    </row>
    <row r="2285" spans="3:6" s="5" customFormat="1" x14ac:dyDescent="0.25">
      <c r="C2285" s="24"/>
      <c r="F2285" s="36"/>
    </row>
    <row r="2286" spans="3:6" s="5" customFormat="1" x14ac:dyDescent="0.25">
      <c r="C2286" s="24"/>
      <c r="F2286" s="36"/>
    </row>
    <row r="2287" spans="3:6" s="5" customFormat="1" x14ac:dyDescent="0.25">
      <c r="C2287" s="24"/>
      <c r="F2287" s="36"/>
    </row>
    <row r="2288" spans="3:6" s="5" customFormat="1" x14ac:dyDescent="0.25">
      <c r="C2288" s="24"/>
      <c r="F2288" s="36"/>
    </row>
    <row r="2289" spans="3:6" s="5" customFormat="1" x14ac:dyDescent="0.25">
      <c r="C2289" s="24"/>
      <c r="F2289" s="36"/>
    </row>
    <row r="2290" spans="3:6" s="5" customFormat="1" x14ac:dyDescent="0.25">
      <c r="C2290" s="24"/>
      <c r="F2290" s="36"/>
    </row>
    <row r="2291" spans="3:6" s="5" customFormat="1" x14ac:dyDescent="0.25">
      <c r="C2291" s="24"/>
      <c r="F2291" s="36"/>
    </row>
    <row r="2292" spans="3:6" s="5" customFormat="1" x14ac:dyDescent="0.25">
      <c r="C2292" s="24"/>
      <c r="F2292" s="36"/>
    </row>
    <row r="2293" spans="3:6" s="5" customFormat="1" x14ac:dyDescent="0.25">
      <c r="C2293" s="24"/>
      <c r="F2293" s="36"/>
    </row>
    <row r="2294" spans="3:6" s="5" customFormat="1" x14ac:dyDescent="0.25">
      <c r="C2294" s="24"/>
      <c r="F2294" s="36"/>
    </row>
    <row r="2295" spans="3:6" s="5" customFormat="1" x14ac:dyDescent="0.25">
      <c r="C2295" s="24"/>
      <c r="F2295" s="36"/>
    </row>
    <row r="2296" spans="3:6" s="5" customFormat="1" x14ac:dyDescent="0.25">
      <c r="C2296" s="24"/>
      <c r="F2296" s="36"/>
    </row>
    <row r="2297" spans="3:6" s="5" customFormat="1" x14ac:dyDescent="0.25">
      <c r="C2297" s="24"/>
      <c r="F2297" s="36"/>
    </row>
    <row r="2298" spans="3:6" s="5" customFormat="1" x14ac:dyDescent="0.25">
      <c r="C2298" s="24"/>
      <c r="F2298" s="36"/>
    </row>
    <row r="2299" spans="3:6" s="5" customFormat="1" x14ac:dyDescent="0.25">
      <c r="C2299" s="24"/>
      <c r="F2299" s="36"/>
    </row>
    <row r="2300" spans="3:6" s="5" customFormat="1" x14ac:dyDescent="0.25">
      <c r="C2300" s="24"/>
      <c r="F2300" s="36"/>
    </row>
    <row r="2301" spans="3:6" s="5" customFormat="1" x14ac:dyDescent="0.25">
      <c r="C2301" s="24"/>
      <c r="F2301" s="36"/>
    </row>
    <row r="2302" spans="3:6" s="5" customFormat="1" x14ac:dyDescent="0.25">
      <c r="C2302" s="24"/>
      <c r="F2302" s="36"/>
    </row>
    <row r="2303" spans="3:6" s="5" customFormat="1" x14ac:dyDescent="0.25">
      <c r="C2303" s="24"/>
      <c r="F2303" s="36"/>
    </row>
    <row r="2304" spans="3:6" s="5" customFormat="1" x14ac:dyDescent="0.25">
      <c r="C2304" s="24"/>
      <c r="F2304" s="36"/>
    </row>
    <row r="2305" spans="3:6" s="5" customFormat="1" x14ac:dyDescent="0.25">
      <c r="C2305" s="24"/>
      <c r="F2305" s="36"/>
    </row>
    <row r="2306" spans="3:6" s="5" customFormat="1" x14ac:dyDescent="0.25">
      <c r="C2306" s="24"/>
      <c r="F2306" s="36"/>
    </row>
    <row r="2307" spans="3:6" s="5" customFormat="1" x14ac:dyDescent="0.25">
      <c r="C2307" s="24"/>
      <c r="F2307" s="36"/>
    </row>
    <row r="2308" spans="3:6" s="5" customFormat="1" x14ac:dyDescent="0.25">
      <c r="C2308" s="24"/>
      <c r="F2308" s="36"/>
    </row>
    <row r="2309" spans="3:6" s="5" customFormat="1" x14ac:dyDescent="0.25">
      <c r="C2309" s="24"/>
      <c r="F2309" s="36"/>
    </row>
    <row r="2310" spans="3:6" s="5" customFormat="1" x14ac:dyDescent="0.25">
      <c r="C2310" s="24"/>
      <c r="F2310" s="36"/>
    </row>
    <row r="2311" spans="3:6" s="5" customFormat="1" x14ac:dyDescent="0.25">
      <c r="C2311" s="24"/>
      <c r="F2311" s="36"/>
    </row>
    <row r="2312" spans="3:6" s="5" customFormat="1" x14ac:dyDescent="0.25">
      <c r="C2312" s="24"/>
      <c r="F2312" s="36"/>
    </row>
    <row r="2313" spans="3:6" s="5" customFormat="1" x14ac:dyDescent="0.25">
      <c r="C2313" s="24"/>
      <c r="F2313" s="36"/>
    </row>
    <row r="2314" spans="3:6" s="5" customFormat="1" x14ac:dyDescent="0.25">
      <c r="C2314" s="24"/>
      <c r="F2314" s="36"/>
    </row>
    <row r="2315" spans="3:6" s="5" customFormat="1" x14ac:dyDescent="0.25">
      <c r="C2315" s="24"/>
      <c r="F2315" s="36"/>
    </row>
    <row r="2316" spans="3:6" s="5" customFormat="1" x14ac:dyDescent="0.25">
      <c r="C2316" s="24"/>
      <c r="F2316" s="36"/>
    </row>
    <row r="2317" spans="3:6" s="5" customFormat="1" x14ac:dyDescent="0.25">
      <c r="C2317" s="24"/>
      <c r="F2317" s="36"/>
    </row>
    <row r="2318" spans="3:6" s="5" customFormat="1" x14ac:dyDescent="0.25">
      <c r="C2318" s="24"/>
      <c r="F2318" s="36"/>
    </row>
    <row r="2319" spans="3:6" s="5" customFormat="1" x14ac:dyDescent="0.25">
      <c r="C2319" s="24"/>
      <c r="F2319" s="36"/>
    </row>
    <row r="2320" spans="3:6" s="5" customFormat="1" x14ac:dyDescent="0.25">
      <c r="C2320" s="24"/>
      <c r="F2320" s="36"/>
    </row>
    <row r="2321" spans="3:6" s="5" customFormat="1" x14ac:dyDescent="0.25">
      <c r="C2321" s="24"/>
      <c r="F2321" s="36"/>
    </row>
    <row r="2322" spans="3:6" s="5" customFormat="1" x14ac:dyDescent="0.25">
      <c r="C2322" s="24"/>
      <c r="F2322" s="36"/>
    </row>
    <row r="2323" spans="3:6" s="5" customFormat="1" x14ac:dyDescent="0.25">
      <c r="C2323" s="24"/>
      <c r="F2323" s="36"/>
    </row>
    <row r="2324" spans="3:6" s="5" customFormat="1" x14ac:dyDescent="0.25">
      <c r="C2324" s="24"/>
      <c r="F2324" s="36"/>
    </row>
    <row r="2325" spans="3:6" s="5" customFormat="1" x14ac:dyDescent="0.25">
      <c r="C2325" s="24"/>
      <c r="F2325" s="36"/>
    </row>
    <row r="2326" spans="3:6" s="5" customFormat="1" x14ac:dyDescent="0.25">
      <c r="C2326" s="24"/>
      <c r="F2326" s="36"/>
    </row>
    <row r="2327" spans="3:6" s="5" customFormat="1" x14ac:dyDescent="0.25">
      <c r="C2327" s="24"/>
      <c r="F2327" s="36"/>
    </row>
    <row r="2328" spans="3:6" s="5" customFormat="1" x14ac:dyDescent="0.25">
      <c r="C2328" s="24"/>
      <c r="F2328" s="36"/>
    </row>
    <row r="2329" spans="3:6" s="5" customFormat="1" x14ac:dyDescent="0.25">
      <c r="C2329" s="24"/>
      <c r="F2329" s="36"/>
    </row>
    <row r="2330" spans="3:6" s="5" customFormat="1" x14ac:dyDescent="0.25">
      <c r="C2330" s="24"/>
      <c r="F2330" s="36"/>
    </row>
    <row r="2331" spans="3:6" s="5" customFormat="1" x14ac:dyDescent="0.25">
      <c r="C2331" s="24"/>
      <c r="F2331" s="36"/>
    </row>
    <row r="2332" spans="3:6" s="5" customFormat="1" x14ac:dyDescent="0.25">
      <c r="C2332" s="24"/>
      <c r="F2332" s="36"/>
    </row>
    <row r="2333" spans="3:6" s="5" customFormat="1" x14ac:dyDescent="0.25">
      <c r="C2333" s="24"/>
      <c r="F2333" s="36"/>
    </row>
    <row r="2334" spans="3:6" s="5" customFormat="1" x14ac:dyDescent="0.25">
      <c r="C2334" s="24"/>
      <c r="F2334" s="36"/>
    </row>
    <row r="2335" spans="3:6" s="5" customFormat="1" x14ac:dyDescent="0.25">
      <c r="C2335" s="24"/>
      <c r="F2335" s="36"/>
    </row>
    <row r="2336" spans="3:6" s="5" customFormat="1" x14ac:dyDescent="0.25">
      <c r="C2336" s="24"/>
      <c r="F2336" s="36"/>
    </row>
    <row r="2337" spans="3:6" s="5" customFormat="1" x14ac:dyDescent="0.25">
      <c r="C2337" s="24"/>
      <c r="F2337" s="36"/>
    </row>
    <row r="2338" spans="3:6" s="5" customFormat="1" x14ac:dyDescent="0.25">
      <c r="C2338" s="24"/>
      <c r="F2338" s="36"/>
    </row>
    <row r="2339" spans="3:6" s="5" customFormat="1" x14ac:dyDescent="0.25">
      <c r="C2339" s="24"/>
      <c r="F2339" s="36"/>
    </row>
    <row r="2340" spans="3:6" s="5" customFormat="1" x14ac:dyDescent="0.25">
      <c r="C2340" s="24"/>
      <c r="F2340" s="36"/>
    </row>
    <row r="2341" spans="3:6" s="5" customFormat="1" x14ac:dyDescent="0.25">
      <c r="C2341" s="24"/>
      <c r="F2341" s="36"/>
    </row>
    <row r="2342" spans="3:6" s="5" customFormat="1" x14ac:dyDescent="0.25">
      <c r="C2342" s="24"/>
      <c r="F2342" s="36"/>
    </row>
    <row r="2343" spans="3:6" s="5" customFormat="1" x14ac:dyDescent="0.25">
      <c r="C2343" s="24"/>
      <c r="F2343" s="36"/>
    </row>
    <row r="2344" spans="3:6" s="5" customFormat="1" x14ac:dyDescent="0.25">
      <c r="C2344" s="24"/>
      <c r="F2344" s="36"/>
    </row>
    <row r="2345" spans="3:6" s="5" customFormat="1" x14ac:dyDescent="0.25">
      <c r="C2345" s="24"/>
      <c r="F2345" s="36"/>
    </row>
    <row r="2346" spans="3:6" s="5" customFormat="1" x14ac:dyDescent="0.25">
      <c r="C2346" s="24"/>
      <c r="F2346" s="36"/>
    </row>
    <row r="2347" spans="3:6" s="5" customFormat="1" x14ac:dyDescent="0.25">
      <c r="C2347" s="24"/>
      <c r="F2347" s="36"/>
    </row>
    <row r="2348" spans="3:6" s="5" customFormat="1" x14ac:dyDescent="0.25">
      <c r="C2348" s="24"/>
      <c r="F2348" s="36"/>
    </row>
    <row r="2349" spans="3:6" s="5" customFormat="1" x14ac:dyDescent="0.25">
      <c r="C2349" s="24"/>
      <c r="F2349" s="36"/>
    </row>
    <row r="2350" spans="3:6" s="5" customFormat="1" x14ac:dyDescent="0.25">
      <c r="C2350" s="24"/>
      <c r="F2350" s="36"/>
    </row>
    <row r="2351" spans="3:6" s="5" customFormat="1" x14ac:dyDescent="0.25">
      <c r="C2351" s="24"/>
      <c r="F2351" s="36"/>
    </row>
    <row r="2352" spans="3:6" s="5" customFormat="1" x14ac:dyDescent="0.25">
      <c r="C2352" s="24"/>
      <c r="F2352" s="36"/>
    </row>
    <row r="2353" spans="3:6" s="5" customFormat="1" x14ac:dyDescent="0.25">
      <c r="C2353" s="24"/>
      <c r="F2353" s="36"/>
    </row>
    <row r="2354" spans="3:6" s="5" customFormat="1" x14ac:dyDescent="0.25">
      <c r="C2354" s="24"/>
      <c r="F2354" s="36"/>
    </row>
    <row r="2355" spans="3:6" s="5" customFormat="1" x14ac:dyDescent="0.25">
      <c r="C2355" s="24"/>
      <c r="F2355" s="36"/>
    </row>
    <row r="2356" spans="3:6" s="5" customFormat="1" x14ac:dyDescent="0.25">
      <c r="C2356" s="24"/>
      <c r="F2356" s="36"/>
    </row>
    <row r="2357" spans="3:6" s="5" customFormat="1" x14ac:dyDescent="0.25">
      <c r="C2357" s="24"/>
      <c r="F2357" s="36"/>
    </row>
    <row r="2358" spans="3:6" s="5" customFormat="1" x14ac:dyDescent="0.25">
      <c r="C2358" s="24"/>
      <c r="F2358" s="36"/>
    </row>
    <row r="2359" spans="3:6" s="5" customFormat="1" x14ac:dyDescent="0.25">
      <c r="C2359" s="24"/>
      <c r="F2359" s="36"/>
    </row>
    <row r="2360" spans="3:6" s="5" customFormat="1" x14ac:dyDescent="0.25">
      <c r="C2360" s="24"/>
      <c r="F2360" s="36"/>
    </row>
    <row r="2361" spans="3:6" s="5" customFormat="1" x14ac:dyDescent="0.25">
      <c r="C2361" s="24"/>
      <c r="F2361" s="36"/>
    </row>
    <row r="2362" spans="3:6" s="5" customFormat="1" x14ac:dyDescent="0.25">
      <c r="C2362" s="24"/>
      <c r="F2362" s="36"/>
    </row>
    <row r="2363" spans="3:6" s="5" customFormat="1" x14ac:dyDescent="0.25">
      <c r="C2363" s="24"/>
      <c r="F2363" s="36"/>
    </row>
    <row r="2364" spans="3:6" s="5" customFormat="1" x14ac:dyDescent="0.25">
      <c r="C2364" s="24"/>
      <c r="F2364" s="36"/>
    </row>
    <row r="2365" spans="3:6" s="5" customFormat="1" x14ac:dyDescent="0.25">
      <c r="C2365" s="24"/>
      <c r="F2365" s="36"/>
    </row>
    <row r="2366" spans="3:6" s="5" customFormat="1" x14ac:dyDescent="0.25">
      <c r="C2366" s="24"/>
      <c r="F2366" s="36"/>
    </row>
    <row r="2367" spans="3:6" s="5" customFormat="1" x14ac:dyDescent="0.25">
      <c r="C2367" s="24"/>
      <c r="F2367" s="36"/>
    </row>
    <row r="2368" spans="3:6" s="5" customFormat="1" x14ac:dyDescent="0.25">
      <c r="C2368" s="24"/>
      <c r="F2368" s="36"/>
    </row>
    <row r="2369" spans="3:6" s="5" customFormat="1" x14ac:dyDescent="0.25">
      <c r="C2369" s="24"/>
      <c r="F2369" s="36"/>
    </row>
    <row r="2370" spans="3:6" s="5" customFormat="1" x14ac:dyDescent="0.25">
      <c r="C2370" s="24"/>
      <c r="F2370" s="36"/>
    </row>
    <row r="2371" spans="3:6" s="5" customFormat="1" x14ac:dyDescent="0.25">
      <c r="C2371" s="24"/>
      <c r="F2371" s="36"/>
    </row>
    <row r="2372" spans="3:6" s="5" customFormat="1" x14ac:dyDescent="0.25">
      <c r="C2372" s="24"/>
      <c r="F2372" s="36"/>
    </row>
    <row r="2373" spans="3:6" s="5" customFormat="1" x14ac:dyDescent="0.25">
      <c r="C2373" s="24"/>
      <c r="F2373" s="36"/>
    </row>
    <row r="2374" spans="3:6" s="5" customFormat="1" x14ac:dyDescent="0.25">
      <c r="C2374" s="24"/>
      <c r="F2374" s="36"/>
    </row>
    <row r="2375" spans="3:6" s="5" customFormat="1" x14ac:dyDescent="0.25">
      <c r="C2375" s="24"/>
      <c r="F2375" s="36"/>
    </row>
    <row r="2376" spans="3:6" s="5" customFormat="1" x14ac:dyDescent="0.25">
      <c r="C2376" s="24"/>
      <c r="F2376" s="36"/>
    </row>
    <row r="2377" spans="3:6" s="5" customFormat="1" x14ac:dyDescent="0.25">
      <c r="C2377" s="24"/>
      <c r="F2377" s="36"/>
    </row>
    <row r="2378" spans="3:6" s="5" customFormat="1" x14ac:dyDescent="0.25">
      <c r="C2378" s="24"/>
      <c r="F2378" s="36"/>
    </row>
    <row r="2379" spans="3:6" s="5" customFormat="1" x14ac:dyDescent="0.25">
      <c r="C2379" s="24"/>
      <c r="F2379" s="36"/>
    </row>
    <row r="2380" spans="3:6" s="5" customFormat="1" x14ac:dyDescent="0.25">
      <c r="C2380" s="24"/>
      <c r="F2380" s="36"/>
    </row>
    <row r="2381" spans="3:6" s="5" customFormat="1" x14ac:dyDescent="0.25">
      <c r="C2381" s="24"/>
      <c r="F2381" s="36"/>
    </row>
    <row r="2382" spans="3:6" s="5" customFormat="1" x14ac:dyDescent="0.25">
      <c r="C2382" s="24"/>
      <c r="F2382" s="36"/>
    </row>
    <row r="2383" spans="3:6" s="5" customFormat="1" x14ac:dyDescent="0.25">
      <c r="C2383" s="24"/>
      <c r="F2383" s="36"/>
    </row>
    <row r="2384" spans="3:6" s="5" customFormat="1" x14ac:dyDescent="0.25">
      <c r="C2384" s="24"/>
      <c r="F2384" s="36"/>
    </row>
    <row r="2385" spans="3:6" s="5" customFormat="1" x14ac:dyDescent="0.25">
      <c r="C2385" s="24"/>
      <c r="F2385" s="36"/>
    </row>
    <row r="2386" spans="3:6" s="5" customFormat="1" x14ac:dyDescent="0.25">
      <c r="C2386" s="24"/>
      <c r="F2386" s="36"/>
    </row>
    <row r="2387" spans="3:6" s="5" customFormat="1" x14ac:dyDescent="0.25">
      <c r="C2387" s="24"/>
      <c r="F2387" s="36"/>
    </row>
    <row r="2388" spans="3:6" s="5" customFormat="1" x14ac:dyDescent="0.25">
      <c r="C2388" s="24"/>
      <c r="F2388" s="36"/>
    </row>
    <row r="2389" spans="3:6" s="5" customFormat="1" x14ac:dyDescent="0.25">
      <c r="C2389" s="24"/>
      <c r="F2389" s="36"/>
    </row>
    <row r="2390" spans="3:6" s="5" customFormat="1" x14ac:dyDescent="0.25">
      <c r="C2390" s="24"/>
      <c r="F2390" s="36"/>
    </row>
    <row r="2391" spans="3:6" s="5" customFormat="1" x14ac:dyDescent="0.25">
      <c r="C2391" s="24"/>
      <c r="F2391" s="36"/>
    </row>
    <row r="2392" spans="3:6" s="5" customFormat="1" x14ac:dyDescent="0.25">
      <c r="C2392" s="24"/>
      <c r="F2392" s="36"/>
    </row>
    <row r="2393" spans="3:6" s="5" customFormat="1" x14ac:dyDescent="0.25">
      <c r="C2393" s="24"/>
      <c r="F2393" s="36"/>
    </row>
    <row r="2394" spans="3:6" s="5" customFormat="1" x14ac:dyDescent="0.25">
      <c r="C2394" s="24"/>
      <c r="F2394" s="36"/>
    </row>
    <row r="2395" spans="3:6" s="5" customFormat="1" x14ac:dyDescent="0.25">
      <c r="C2395" s="24"/>
      <c r="F2395" s="36"/>
    </row>
    <row r="2396" spans="3:6" s="5" customFormat="1" x14ac:dyDescent="0.25">
      <c r="C2396" s="24"/>
      <c r="F2396" s="36"/>
    </row>
    <row r="2397" spans="3:6" s="5" customFormat="1" x14ac:dyDescent="0.25">
      <c r="C2397" s="24"/>
      <c r="F2397" s="36"/>
    </row>
    <row r="2398" spans="3:6" s="5" customFormat="1" x14ac:dyDescent="0.25">
      <c r="C2398" s="24"/>
      <c r="F2398" s="36"/>
    </row>
    <row r="2399" spans="3:6" s="5" customFormat="1" x14ac:dyDescent="0.25">
      <c r="C2399" s="24"/>
      <c r="F2399" s="36"/>
    </row>
    <row r="2400" spans="3:6" s="5" customFormat="1" x14ac:dyDescent="0.25">
      <c r="C2400" s="24"/>
      <c r="F2400" s="36"/>
    </row>
    <row r="2401" spans="3:6" s="5" customFormat="1" x14ac:dyDescent="0.25">
      <c r="C2401" s="24"/>
      <c r="F2401" s="36"/>
    </row>
    <row r="2402" spans="3:6" s="5" customFormat="1" x14ac:dyDescent="0.25">
      <c r="C2402" s="24"/>
      <c r="F2402" s="36"/>
    </row>
    <row r="2403" spans="3:6" s="5" customFormat="1" x14ac:dyDescent="0.25">
      <c r="C2403" s="24"/>
      <c r="F2403" s="36"/>
    </row>
    <row r="2404" spans="3:6" s="5" customFormat="1" x14ac:dyDescent="0.25">
      <c r="C2404" s="24"/>
      <c r="F2404" s="36"/>
    </row>
    <row r="2405" spans="3:6" s="5" customFormat="1" x14ac:dyDescent="0.25">
      <c r="C2405" s="24"/>
      <c r="F2405" s="36"/>
    </row>
    <row r="2406" spans="3:6" s="5" customFormat="1" x14ac:dyDescent="0.25">
      <c r="C2406" s="24"/>
      <c r="F2406" s="36"/>
    </row>
    <row r="2407" spans="3:6" s="5" customFormat="1" x14ac:dyDescent="0.25">
      <c r="C2407" s="24"/>
      <c r="F2407" s="36"/>
    </row>
    <row r="2408" spans="3:6" s="5" customFormat="1" x14ac:dyDescent="0.25">
      <c r="C2408" s="24"/>
      <c r="F2408" s="36"/>
    </row>
    <row r="2409" spans="3:6" s="5" customFormat="1" x14ac:dyDescent="0.25">
      <c r="C2409" s="24"/>
      <c r="F2409" s="36"/>
    </row>
    <row r="2410" spans="3:6" s="5" customFormat="1" x14ac:dyDescent="0.25">
      <c r="C2410" s="24"/>
      <c r="F2410" s="36"/>
    </row>
    <row r="2411" spans="3:6" s="5" customFormat="1" x14ac:dyDescent="0.25">
      <c r="C2411" s="24"/>
      <c r="F2411" s="36"/>
    </row>
    <row r="2412" spans="3:6" s="5" customFormat="1" x14ac:dyDescent="0.25">
      <c r="C2412" s="24"/>
      <c r="F2412" s="36"/>
    </row>
    <row r="2413" spans="3:6" s="5" customFormat="1" x14ac:dyDescent="0.25">
      <c r="C2413" s="24"/>
      <c r="F2413" s="36"/>
    </row>
    <row r="2414" spans="3:6" s="5" customFormat="1" x14ac:dyDescent="0.25">
      <c r="C2414" s="24"/>
      <c r="F2414" s="36"/>
    </row>
    <row r="2415" spans="3:6" s="5" customFormat="1" x14ac:dyDescent="0.25">
      <c r="C2415" s="24"/>
      <c r="F2415" s="36"/>
    </row>
    <row r="2416" spans="3:6" s="5" customFormat="1" x14ac:dyDescent="0.25">
      <c r="C2416" s="24"/>
      <c r="F2416" s="36"/>
    </row>
    <row r="2417" spans="3:6" s="5" customFormat="1" x14ac:dyDescent="0.25">
      <c r="C2417" s="24"/>
      <c r="F2417" s="36"/>
    </row>
    <row r="2418" spans="3:6" s="5" customFormat="1" x14ac:dyDescent="0.25">
      <c r="C2418" s="24"/>
      <c r="F2418" s="36"/>
    </row>
    <row r="2419" spans="3:6" s="5" customFormat="1" x14ac:dyDescent="0.25">
      <c r="C2419" s="24"/>
      <c r="F2419" s="36"/>
    </row>
    <row r="2420" spans="3:6" s="5" customFormat="1" x14ac:dyDescent="0.25">
      <c r="C2420" s="24"/>
      <c r="F2420" s="36"/>
    </row>
    <row r="2421" spans="3:6" s="5" customFormat="1" x14ac:dyDescent="0.25">
      <c r="C2421" s="24"/>
      <c r="F2421" s="36"/>
    </row>
    <row r="2422" spans="3:6" s="5" customFormat="1" x14ac:dyDescent="0.25">
      <c r="C2422" s="24"/>
      <c r="F2422" s="36"/>
    </row>
    <row r="2423" spans="3:6" s="5" customFormat="1" x14ac:dyDescent="0.25">
      <c r="C2423" s="24"/>
      <c r="F2423" s="36"/>
    </row>
    <row r="2424" spans="3:6" s="5" customFormat="1" x14ac:dyDescent="0.25">
      <c r="C2424" s="24"/>
      <c r="F2424" s="36"/>
    </row>
    <row r="2425" spans="3:6" s="5" customFormat="1" x14ac:dyDescent="0.25">
      <c r="C2425" s="24"/>
      <c r="F2425" s="36"/>
    </row>
    <row r="2426" spans="3:6" s="5" customFormat="1" x14ac:dyDescent="0.25">
      <c r="C2426" s="24"/>
      <c r="F2426" s="36"/>
    </row>
    <row r="2427" spans="3:6" s="5" customFormat="1" x14ac:dyDescent="0.25">
      <c r="C2427" s="24"/>
      <c r="F2427" s="36"/>
    </row>
    <row r="2428" spans="3:6" s="5" customFormat="1" x14ac:dyDescent="0.25">
      <c r="C2428" s="24"/>
      <c r="F2428" s="36"/>
    </row>
    <row r="2429" spans="3:6" s="5" customFormat="1" x14ac:dyDescent="0.25">
      <c r="C2429" s="24"/>
      <c r="F2429" s="36"/>
    </row>
    <row r="2430" spans="3:6" s="5" customFormat="1" x14ac:dyDescent="0.25">
      <c r="C2430" s="24"/>
      <c r="F2430" s="36"/>
    </row>
    <row r="2431" spans="3:6" s="5" customFormat="1" x14ac:dyDescent="0.25">
      <c r="C2431" s="24"/>
      <c r="F2431" s="36"/>
    </row>
    <row r="2432" spans="3:6" s="5" customFormat="1" x14ac:dyDescent="0.25">
      <c r="C2432" s="24"/>
      <c r="F2432" s="36"/>
    </row>
    <row r="2433" spans="3:6" s="5" customFormat="1" x14ac:dyDescent="0.25">
      <c r="C2433" s="24"/>
      <c r="F2433" s="36"/>
    </row>
    <row r="2434" spans="3:6" s="5" customFormat="1" x14ac:dyDescent="0.25">
      <c r="C2434" s="24"/>
      <c r="F2434" s="36"/>
    </row>
    <row r="2435" spans="3:6" s="5" customFormat="1" x14ac:dyDescent="0.25">
      <c r="C2435" s="24"/>
      <c r="F2435" s="36"/>
    </row>
    <row r="2436" spans="3:6" s="5" customFormat="1" x14ac:dyDescent="0.25">
      <c r="C2436" s="24"/>
      <c r="F2436" s="36"/>
    </row>
    <row r="2437" spans="3:6" s="5" customFormat="1" x14ac:dyDescent="0.25">
      <c r="C2437" s="24"/>
      <c r="F2437" s="36"/>
    </row>
    <row r="2438" spans="3:6" s="5" customFormat="1" x14ac:dyDescent="0.25">
      <c r="C2438" s="24"/>
      <c r="F2438" s="36"/>
    </row>
    <row r="2439" spans="3:6" s="5" customFormat="1" x14ac:dyDescent="0.25">
      <c r="C2439" s="24"/>
      <c r="F2439" s="36"/>
    </row>
    <row r="2440" spans="3:6" s="5" customFormat="1" x14ac:dyDescent="0.25">
      <c r="C2440" s="24"/>
      <c r="F2440" s="36"/>
    </row>
    <row r="2441" spans="3:6" s="5" customFormat="1" x14ac:dyDescent="0.25">
      <c r="C2441" s="24"/>
      <c r="F2441" s="36"/>
    </row>
    <row r="2442" spans="3:6" s="5" customFormat="1" x14ac:dyDescent="0.25">
      <c r="C2442" s="24"/>
      <c r="F2442" s="36"/>
    </row>
    <row r="2443" spans="3:6" s="5" customFormat="1" x14ac:dyDescent="0.25">
      <c r="C2443" s="24"/>
      <c r="F2443" s="36"/>
    </row>
    <row r="2444" spans="3:6" s="5" customFormat="1" x14ac:dyDescent="0.25">
      <c r="C2444" s="24"/>
      <c r="F2444" s="36"/>
    </row>
    <row r="2445" spans="3:6" s="5" customFormat="1" x14ac:dyDescent="0.25">
      <c r="C2445" s="24"/>
      <c r="F2445" s="36"/>
    </row>
    <row r="2446" spans="3:6" s="5" customFormat="1" x14ac:dyDescent="0.25">
      <c r="C2446" s="24"/>
      <c r="F2446" s="36"/>
    </row>
    <row r="2447" spans="3:6" s="5" customFormat="1" x14ac:dyDescent="0.25">
      <c r="C2447" s="24"/>
      <c r="F2447" s="36"/>
    </row>
    <row r="2448" spans="3:6" s="5" customFormat="1" x14ac:dyDescent="0.25">
      <c r="C2448" s="24"/>
      <c r="F2448" s="36"/>
    </row>
    <row r="2449" spans="3:6" s="5" customFormat="1" x14ac:dyDescent="0.25">
      <c r="C2449" s="24"/>
      <c r="F2449" s="36"/>
    </row>
    <row r="2450" spans="3:6" s="5" customFormat="1" x14ac:dyDescent="0.25">
      <c r="C2450" s="24"/>
      <c r="F2450" s="36"/>
    </row>
    <row r="2451" spans="3:6" s="5" customFormat="1" x14ac:dyDescent="0.25">
      <c r="C2451" s="24"/>
      <c r="F2451" s="36"/>
    </row>
    <row r="2452" spans="3:6" s="5" customFormat="1" x14ac:dyDescent="0.25">
      <c r="C2452" s="24"/>
      <c r="F2452" s="36"/>
    </row>
    <row r="2453" spans="3:6" s="5" customFormat="1" x14ac:dyDescent="0.25">
      <c r="C2453" s="24"/>
      <c r="F2453" s="36"/>
    </row>
    <row r="2454" spans="3:6" s="5" customFormat="1" x14ac:dyDescent="0.25">
      <c r="C2454" s="24"/>
      <c r="F2454" s="36"/>
    </row>
    <row r="2455" spans="3:6" s="5" customFormat="1" x14ac:dyDescent="0.25">
      <c r="C2455" s="24"/>
      <c r="F2455" s="36"/>
    </row>
    <row r="2456" spans="3:6" s="5" customFormat="1" x14ac:dyDescent="0.25">
      <c r="C2456" s="24"/>
      <c r="F2456" s="36"/>
    </row>
    <row r="2457" spans="3:6" s="5" customFormat="1" x14ac:dyDescent="0.25">
      <c r="C2457" s="24"/>
      <c r="F2457" s="36"/>
    </row>
    <row r="2458" spans="3:6" s="5" customFormat="1" x14ac:dyDescent="0.25">
      <c r="C2458" s="24"/>
      <c r="F2458" s="36"/>
    </row>
    <row r="2459" spans="3:6" s="5" customFormat="1" x14ac:dyDescent="0.25">
      <c r="C2459" s="24"/>
      <c r="F2459" s="36"/>
    </row>
    <row r="2460" spans="3:6" s="5" customFormat="1" x14ac:dyDescent="0.25">
      <c r="C2460" s="24"/>
      <c r="F2460" s="36"/>
    </row>
    <row r="2461" spans="3:6" s="5" customFormat="1" x14ac:dyDescent="0.25">
      <c r="C2461" s="24"/>
      <c r="F2461" s="36"/>
    </row>
    <row r="2462" spans="3:6" s="5" customFormat="1" x14ac:dyDescent="0.25">
      <c r="C2462" s="24"/>
      <c r="F2462" s="36"/>
    </row>
    <row r="2463" spans="3:6" s="5" customFormat="1" x14ac:dyDescent="0.25">
      <c r="C2463" s="24"/>
      <c r="F2463" s="36"/>
    </row>
    <row r="2464" spans="3:6" s="5" customFormat="1" x14ac:dyDescent="0.25">
      <c r="C2464" s="24"/>
      <c r="F2464" s="36"/>
    </row>
    <row r="2465" spans="3:6" s="5" customFormat="1" x14ac:dyDescent="0.25">
      <c r="C2465" s="24"/>
      <c r="F2465" s="36"/>
    </row>
    <row r="2466" spans="3:6" s="5" customFormat="1" x14ac:dyDescent="0.25">
      <c r="C2466" s="24"/>
      <c r="F2466" s="36"/>
    </row>
    <row r="2467" spans="3:6" s="5" customFormat="1" x14ac:dyDescent="0.25">
      <c r="C2467" s="24"/>
      <c r="F2467" s="36"/>
    </row>
    <row r="2468" spans="3:6" s="5" customFormat="1" x14ac:dyDescent="0.25">
      <c r="C2468" s="24"/>
      <c r="F2468" s="36"/>
    </row>
    <row r="2469" spans="3:6" s="5" customFormat="1" x14ac:dyDescent="0.25">
      <c r="C2469" s="24"/>
      <c r="F2469" s="36"/>
    </row>
    <row r="2470" spans="3:6" s="5" customFormat="1" x14ac:dyDescent="0.25">
      <c r="C2470" s="24"/>
      <c r="F2470" s="36"/>
    </row>
    <row r="2471" spans="3:6" s="5" customFormat="1" x14ac:dyDescent="0.25">
      <c r="C2471" s="24"/>
      <c r="F2471" s="36"/>
    </row>
    <row r="2472" spans="3:6" s="5" customFormat="1" x14ac:dyDescent="0.25">
      <c r="C2472" s="24"/>
      <c r="F2472" s="36"/>
    </row>
    <row r="2473" spans="3:6" s="5" customFormat="1" x14ac:dyDescent="0.25">
      <c r="C2473" s="24"/>
      <c r="F2473" s="36"/>
    </row>
    <row r="2474" spans="3:6" s="5" customFormat="1" x14ac:dyDescent="0.25">
      <c r="C2474" s="24"/>
      <c r="F2474" s="36"/>
    </row>
    <row r="2475" spans="3:6" s="5" customFormat="1" x14ac:dyDescent="0.25">
      <c r="C2475" s="24"/>
      <c r="F2475" s="36"/>
    </row>
    <row r="2476" spans="3:6" s="5" customFormat="1" x14ac:dyDescent="0.25">
      <c r="C2476" s="24"/>
      <c r="F2476" s="36"/>
    </row>
    <row r="2477" spans="3:6" s="5" customFormat="1" x14ac:dyDescent="0.25">
      <c r="C2477" s="24"/>
      <c r="F2477" s="36"/>
    </row>
    <row r="2478" spans="3:6" s="5" customFormat="1" x14ac:dyDescent="0.25">
      <c r="C2478" s="24"/>
      <c r="F2478" s="36"/>
    </row>
    <row r="2479" spans="3:6" s="5" customFormat="1" x14ac:dyDescent="0.25">
      <c r="C2479" s="24"/>
      <c r="F2479" s="36"/>
    </row>
    <row r="2480" spans="3:6" s="5" customFormat="1" x14ac:dyDescent="0.25">
      <c r="C2480" s="24"/>
      <c r="F2480" s="36"/>
    </row>
    <row r="2481" spans="3:6" s="5" customFormat="1" x14ac:dyDescent="0.25">
      <c r="C2481" s="24"/>
      <c r="F2481" s="36"/>
    </row>
    <row r="2482" spans="3:6" s="5" customFormat="1" x14ac:dyDescent="0.25">
      <c r="C2482" s="24"/>
      <c r="F2482" s="36"/>
    </row>
    <row r="2483" spans="3:6" s="5" customFormat="1" x14ac:dyDescent="0.25">
      <c r="C2483" s="24"/>
      <c r="F2483" s="36"/>
    </row>
    <row r="2484" spans="3:6" s="5" customFormat="1" x14ac:dyDescent="0.25">
      <c r="C2484" s="24"/>
      <c r="F2484" s="36"/>
    </row>
    <row r="2485" spans="3:6" s="5" customFormat="1" x14ac:dyDescent="0.25">
      <c r="C2485" s="24"/>
      <c r="F2485" s="36"/>
    </row>
    <row r="2486" spans="3:6" s="5" customFormat="1" x14ac:dyDescent="0.25">
      <c r="C2486" s="24"/>
      <c r="F2486" s="36"/>
    </row>
    <row r="2487" spans="3:6" s="5" customFormat="1" x14ac:dyDescent="0.25">
      <c r="C2487" s="24"/>
      <c r="F2487" s="36"/>
    </row>
    <row r="2488" spans="3:6" s="5" customFormat="1" x14ac:dyDescent="0.25">
      <c r="C2488" s="24"/>
      <c r="F2488" s="36"/>
    </row>
    <row r="2489" spans="3:6" s="5" customFormat="1" x14ac:dyDescent="0.25">
      <c r="C2489" s="24"/>
      <c r="F2489" s="36"/>
    </row>
    <row r="2490" spans="3:6" s="5" customFormat="1" x14ac:dyDescent="0.25">
      <c r="C2490" s="24"/>
      <c r="F2490" s="36"/>
    </row>
    <row r="2491" spans="3:6" s="5" customFormat="1" x14ac:dyDescent="0.25">
      <c r="C2491" s="24"/>
      <c r="F2491" s="36"/>
    </row>
    <row r="2492" spans="3:6" s="5" customFormat="1" x14ac:dyDescent="0.25">
      <c r="C2492" s="24"/>
      <c r="F2492" s="36"/>
    </row>
    <row r="2493" spans="3:6" s="5" customFormat="1" x14ac:dyDescent="0.25">
      <c r="C2493" s="24"/>
      <c r="F2493" s="36"/>
    </row>
    <row r="2494" spans="3:6" s="5" customFormat="1" x14ac:dyDescent="0.25">
      <c r="C2494" s="24"/>
      <c r="F2494" s="36"/>
    </row>
    <row r="2495" spans="3:6" s="5" customFormat="1" x14ac:dyDescent="0.25">
      <c r="C2495" s="24"/>
      <c r="F2495" s="36"/>
    </row>
    <row r="2496" spans="3:6" s="5" customFormat="1" x14ac:dyDescent="0.25">
      <c r="C2496" s="24"/>
      <c r="F2496" s="36"/>
    </row>
    <row r="2497" spans="3:6" s="5" customFormat="1" x14ac:dyDescent="0.25">
      <c r="C2497" s="24"/>
      <c r="F2497" s="36"/>
    </row>
    <row r="2498" spans="3:6" s="5" customFormat="1" x14ac:dyDescent="0.25">
      <c r="C2498" s="24"/>
      <c r="F2498" s="36"/>
    </row>
    <row r="2499" spans="3:6" s="5" customFormat="1" x14ac:dyDescent="0.25">
      <c r="C2499" s="24"/>
      <c r="F2499" s="36"/>
    </row>
    <row r="2500" spans="3:6" s="5" customFormat="1" x14ac:dyDescent="0.25">
      <c r="C2500" s="24"/>
      <c r="F2500" s="36"/>
    </row>
    <row r="2501" spans="3:6" s="5" customFormat="1" x14ac:dyDescent="0.25">
      <c r="C2501" s="24"/>
      <c r="F2501" s="36"/>
    </row>
    <row r="2502" spans="3:6" s="5" customFormat="1" x14ac:dyDescent="0.25">
      <c r="C2502" s="24"/>
      <c r="F2502" s="36"/>
    </row>
    <row r="2503" spans="3:6" s="5" customFormat="1" x14ac:dyDescent="0.25">
      <c r="C2503" s="24"/>
      <c r="F2503" s="36"/>
    </row>
    <row r="2504" spans="3:6" s="5" customFormat="1" x14ac:dyDescent="0.25">
      <c r="C2504" s="24"/>
      <c r="F2504" s="36"/>
    </row>
    <row r="2505" spans="3:6" s="5" customFormat="1" x14ac:dyDescent="0.25">
      <c r="C2505" s="24"/>
      <c r="F2505" s="36"/>
    </row>
    <row r="2506" spans="3:6" s="5" customFormat="1" x14ac:dyDescent="0.25">
      <c r="C2506" s="24"/>
      <c r="F2506" s="36"/>
    </row>
    <row r="2507" spans="3:6" s="5" customFormat="1" x14ac:dyDescent="0.25">
      <c r="C2507" s="24"/>
      <c r="F2507" s="36"/>
    </row>
    <row r="2508" spans="3:6" s="5" customFormat="1" x14ac:dyDescent="0.25">
      <c r="C2508" s="24"/>
      <c r="F2508" s="36"/>
    </row>
    <row r="2509" spans="3:6" s="5" customFormat="1" x14ac:dyDescent="0.25">
      <c r="C2509" s="24"/>
      <c r="F2509" s="36"/>
    </row>
    <row r="2510" spans="3:6" s="5" customFormat="1" x14ac:dyDescent="0.25">
      <c r="C2510" s="24"/>
      <c r="F2510" s="36"/>
    </row>
    <row r="2511" spans="3:6" s="5" customFormat="1" x14ac:dyDescent="0.25">
      <c r="C2511" s="24"/>
      <c r="F2511" s="36"/>
    </row>
    <row r="2512" spans="3:6" s="5" customFormat="1" x14ac:dyDescent="0.25">
      <c r="C2512" s="24"/>
      <c r="F2512" s="36"/>
    </row>
    <row r="2513" spans="3:6" s="5" customFormat="1" x14ac:dyDescent="0.25">
      <c r="C2513" s="24"/>
      <c r="F2513" s="36"/>
    </row>
    <row r="2514" spans="3:6" s="5" customFormat="1" x14ac:dyDescent="0.25">
      <c r="C2514" s="24"/>
      <c r="F2514" s="36"/>
    </row>
    <row r="2515" spans="3:6" s="5" customFormat="1" x14ac:dyDescent="0.25">
      <c r="C2515" s="24"/>
      <c r="F2515" s="36"/>
    </row>
    <row r="2516" spans="3:6" s="5" customFormat="1" x14ac:dyDescent="0.25">
      <c r="C2516" s="24"/>
      <c r="F2516" s="36"/>
    </row>
    <row r="2517" spans="3:6" s="5" customFormat="1" x14ac:dyDescent="0.25">
      <c r="C2517" s="24"/>
      <c r="F2517" s="36"/>
    </row>
    <row r="2518" spans="3:6" s="5" customFormat="1" x14ac:dyDescent="0.25">
      <c r="C2518" s="24"/>
      <c r="F2518" s="36"/>
    </row>
    <row r="2519" spans="3:6" s="5" customFormat="1" x14ac:dyDescent="0.25">
      <c r="C2519" s="24"/>
      <c r="F2519" s="36"/>
    </row>
    <row r="2520" spans="3:6" s="5" customFormat="1" x14ac:dyDescent="0.25">
      <c r="C2520" s="24"/>
      <c r="F2520" s="36"/>
    </row>
    <row r="2521" spans="3:6" s="5" customFormat="1" x14ac:dyDescent="0.25">
      <c r="C2521" s="24"/>
      <c r="F2521" s="36"/>
    </row>
    <row r="2522" spans="3:6" s="5" customFormat="1" x14ac:dyDescent="0.25">
      <c r="C2522" s="24"/>
      <c r="F2522" s="36"/>
    </row>
    <row r="2523" spans="3:6" s="5" customFormat="1" x14ac:dyDescent="0.25">
      <c r="C2523" s="24"/>
      <c r="F2523" s="36"/>
    </row>
    <row r="2524" spans="3:6" s="5" customFormat="1" x14ac:dyDescent="0.25">
      <c r="C2524" s="24"/>
      <c r="F2524" s="36"/>
    </row>
    <row r="2525" spans="3:6" s="5" customFormat="1" x14ac:dyDescent="0.25">
      <c r="C2525" s="24"/>
      <c r="F2525" s="36"/>
    </row>
    <row r="2526" spans="3:6" s="5" customFormat="1" x14ac:dyDescent="0.25">
      <c r="C2526" s="24"/>
      <c r="F2526" s="36"/>
    </row>
    <row r="2527" spans="3:6" s="5" customFormat="1" x14ac:dyDescent="0.25">
      <c r="C2527" s="24"/>
      <c r="F2527" s="36"/>
    </row>
    <row r="2528" spans="3:6" s="5" customFormat="1" x14ac:dyDescent="0.25">
      <c r="C2528" s="24"/>
      <c r="F2528" s="36"/>
    </row>
    <row r="2529" spans="3:6" s="5" customFormat="1" x14ac:dyDescent="0.25">
      <c r="C2529" s="24"/>
      <c r="F2529" s="36"/>
    </row>
    <row r="2530" spans="3:6" s="5" customFormat="1" x14ac:dyDescent="0.25">
      <c r="C2530" s="24"/>
      <c r="F2530" s="36"/>
    </row>
    <row r="2531" spans="3:6" s="5" customFormat="1" x14ac:dyDescent="0.25">
      <c r="C2531" s="24"/>
      <c r="F2531" s="36"/>
    </row>
    <row r="2532" spans="3:6" s="5" customFormat="1" x14ac:dyDescent="0.25">
      <c r="C2532" s="24"/>
      <c r="F2532" s="36"/>
    </row>
    <row r="2533" spans="3:6" s="5" customFormat="1" x14ac:dyDescent="0.25">
      <c r="C2533" s="24"/>
      <c r="F2533" s="36"/>
    </row>
    <row r="2534" spans="3:6" s="5" customFormat="1" x14ac:dyDescent="0.25">
      <c r="C2534" s="24"/>
      <c r="F2534" s="36"/>
    </row>
    <row r="2535" spans="3:6" s="5" customFormat="1" x14ac:dyDescent="0.25">
      <c r="C2535" s="24"/>
      <c r="F2535" s="36"/>
    </row>
    <row r="2536" spans="3:6" s="5" customFormat="1" x14ac:dyDescent="0.25">
      <c r="C2536" s="24"/>
      <c r="F2536" s="36"/>
    </row>
    <row r="2537" spans="3:6" s="5" customFormat="1" x14ac:dyDescent="0.25">
      <c r="C2537" s="24"/>
      <c r="F2537" s="36"/>
    </row>
    <row r="2538" spans="3:6" s="5" customFormat="1" x14ac:dyDescent="0.25">
      <c r="C2538" s="24"/>
      <c r="F2538" s="36"/>
    </row>
    <row r="2539" spans="3:6" s="5" customFormat="1" x14ac:dyDescent="0.25">
      <c r="C2539" s="24"/>
      <c r="F2539" s="36"/>
    </row>
    <row r="2540" spans="3:6" s="5" customFormat="1" x14ac:dyDescent="0.25">
      <c r="C2540" s="24"/>
      <c r="F2540" s="36"/>
    </row>
    <row r="2541" spans="3:6" s="5" customFormat="1" x14ac:dyDescent="0.25">
      <c r="C2541" s="24"/>
      <c r="F2541" s="36"/>
    </row>
    <row r="2542" spans="3:6" s="5" customFormat="1" x14ac:dyDescent="0.25">
      <c r="C2542" s="24"/>
      <c r="F2542" s="36"/>
    </row>
    <row r="2543" spans="3:6" s="5" customFormat="1" x14ac:dyDescent="0.25">
      <c r="C2543" s="24"/>
      <c r="F2543" s="36"/>
    </row>
    <row r="2544" spans="3:6" s="5" customFormat="1" x14ac:dyDescent="0.25">
      <c r="C2544" s="24"/>
      <c r="F2544" s="36"/>
    </row>
    <row r="2545" spans="3:6" s="5" customFormat="1" x14ac:dyDescent="0.25">
      <c r="C2545" s="24"/>
      <c r="F2545" s="36"/>
    </row>
    <row r="2546" spans="3:6" s="5" customFormat="1" x14ac:dyDescent="0.25">
      <c r="C2546" s="24"/>
      <c r="F2546" s="36"/>
    </row>
    <row r="2547" spans="3:6" s="5" customFormat="1" x14ac:dyDescent="0.25">
      <c r="C2547" s="24"/>
      <c r="F2547" s="36"/>
    </row>
    <row r="2548" spans="3:6" s="5" customFormat="1" x14ac:dyDescent="0.25">
      <c r="C2548" s="24"/>
      <c r="F2548" s="36"/>
    </row>
    <row r="2549" spans="3:6" s="5" customFormat="1" x14ac:dyDescent="0.25">
      <c r="C2549" s="24"/>
      <c r="F2549" s="36"/>
    </row>
    <row r="2550" spans="3:6" s="5" customFormat="1" x14ac:dyDescent="0.25">
      <c r="C2550" s="24"/>
      <c r="F2550" s="36"/>
    </row>
    <row r="2551" spans="3:6" s="5" customFormat="1" x14ac:dyDescent="0.25">
      <c r="C2551" s="24"/>
      <c r="F2551" s="36"/>
    </row>
    <row r="2552" spans="3:6" s="5" customFormat="1" x14ac:dyDescent="0.25">
      <c r="C2552" s="24"/>
      <c r="F2552" s="36"/>
    </row>
    <row r="2553" spans="3:6" s="5" customFormat="1" x14ac:dyDescent="0.25">
      <c r="C2553" s="24"/>
      <c r="F2553" s="36"/>
    </row>
    <row r="2554" spans="3:6" s="5" customFormat="1" x14ac:dyDescent="0.25">
      <c r="C2554" s="24"/>
      <c r="F2554" s="36"/>
    </row>
    <row r="2555" spans="3:6" s="5" customFormat="1" x14ac:dyDescent="0.25">
      <c r="C2555" s="24"/>
      <c r="F2555" s="36"/>
    </row>
    <row r="2556" spans="3:6" s="5" customFormat="1" x14ac:dyDescent="0.25">
      <c r="C2556" s="24"/>
      <c r="F2556" s="36"/>
    </row>
    <row r="2557" spans="3:6" s="5" customFormat="1" x14ac:dyDescent="0.25">
      <c r="C2557" s="24"/>
      <c r="F2557" s="36"/>
    </row>
    <row r="2558" spans="3:6" s="5" customFormat="1" x14ac:dyDescent="0.25">
      <c r="C2558" s="24"/>
      <c r="F2558" s="36"/>
    </row>
    <row r="2559" spans="3:6" s="5" customFormat="1" x14ac:dyDescent="0.25">
      <c r="C2559" s="24"/>
      <c r="F2559" s="36"/>
    </row>
    <row r="2560" spans="3:6" s="5" customFormat="1" x14ac:dyDescent="0.25">
      <c r="C2560" s="24"/>
      <c r="F2560" s="36"/>
    </row>
    <row r="2561" spans="3:6" s="5" customFormat="1" x14ac:dyDescent="0.25">
      <c r="C2561" s="24"/>
      <c r="F2561" s="36"/>
    </row>
    <row r="2562" spans="3:6" s="5" customFormat="1" x14ac:dyDescent="0.25">
      <c r="C2562" s="24"/>
      <c r="F2562" s="36"/>
    </row>
    <row r="2563" spans="3:6" s="5" customFormat="1" x14ac:dyDescent="0.25">
      <c r="C2563" s="24"/>
      <c r="F2563" s="36"/>
    </row>
    <row r="2564" spans="3:6" s="5" customFormat="1" x14ac:dyDescent="0.25">
      <c r="C2564" s="24"/>
      <c r="F2564" s="36"/>
    </row>
    <row r="2565" spans="3:6" s="5" customFormat="1" x14ac:dyDescent="0.25">
      <c r="C2565" s="24"/>
      <c r="F2565" s="36"/>
    </row>
    <row r="2566" spans="3:6" s="5" customFormat="1" x14ac:dyDescent="0.25">
      <c r="C2566" s="24"/>
      <c r="F2566" s="36"/>
    </row>
    <row r="2567" spans="3:6" s="5" customFormat="1" x14ac:dyDescent="0.25">
      <c r="C2567" s="24"/>
      <c r="F2567" s="36"/>
    </row>
    <row r="2568" spans="3:6" s="5" customFormat="1" x14ac:dyDescent="0.25">
      <c r="C2568" s="24"/>
      <c r="F2568" s="36"/>
    </row>
    <row r="2569" spans="3:6" s="5" customFormat="1" x14ac:dyDescent="0.25">
      <c r="C2569" s="24"/>
      <c r="F2569" s="36"/>
    </row>
    <row r="2570" spans="3:6" s="5" customFormat="1" x14ac:dyDescent="0.25">
      <c r="C2570" s="24"/>
      <c r="F2570" s="36"/>
    </row>
    <row r="2571" spans="3:6" s="5" customFormat="1" x14ac:dyDescent="0.25">
      <c r="C2571" s="24"/>
      <c r="F2571" s="36"/>
    </row>
    <row r="2572" spans="3:6" s="5" customFormat="1" x14ac:dyDescent="0.25">
      <c r="C2572" s="24"/>
      <c r="F2572" s="36"/>
    </row>
    <row r="2573" spans="3:6" s="5" customFormat="1" x14ac:dyDescent="0.25">
      <c r="C2573" s="24"/>
      <c r="F2573" s="36"/>
    </row>
    <row r="2574" spans="3:6" s="5" customFormat="1" x14ac:dyDescent="0.25">
      <c r="C2574" s="24"/>
      <c r="F2574" s="36"/>
    </row>
    <row r="2575" spans="3:6" s="5" customFormat="1" x14ac:dyDescent="0.25">
      <c r="C2575" s="24"/>
      <c r="F2575" s="36"/>
    </row>
    <row r="2576" spans="3:6" s="5" customFormat="1" x14ac:dyDescent="0.25">
      <c r="C2576" s="24"/>
      <c r="F2576" s="36"/>
    </row>
    <row r="2577" spans="3:6" s="5" customFormat="1" x14ac:dyDescent="0.25">
      <c r="C2577" s="24"/>
      <c r="F2577" s="36"/>
    </row>
    <row r="2578" spans="3:6" s="5" customFormat="1" x14ac:dyDescent="0.25">
      <c r="C2578" s="24"/>
      <c r="F2578" s="36"/>
    </row>
    <row r="2579" spans="3:6" s="5" customFormat="1" x14ac:dyDescent="0.25">
      <c r="C2579" s="24"/>
      <c r="F2579" s="36"/>
    </row>
    <row r="2580" spans="3:6" s="5" customFormat="1" x14ac:dyDescent="0.25">
      <c r="C2580" s="24"/>
      <c r="F2580" s="36"/>
    </row>
    <row r="2581" spans="3:6" s="5" customFormat="1" x14ac:dyDescent="0.25">
      <c r="C2581" s="24"/>
      <c r="F2581" s="36"/>
    </row>
    <row r="3217" ht="57" customHeight="1" x14ac:dyDescent="0.25"/>
  </sheetData>
  <autoFilter ref="A8:J3215"/>
  <mergeCells count="11">
    <mergeCell ref="A1:H1"/>
    <mergeCell ref="G5:H5"/>
    <mergeCell ref="A2:H2"/>
    <mergeCell ref="A3:H3"/>
    <mergeCell ref="A4:A6"/>
    <mergeCell ref="B4:B6"/>
    <mergeCell ref="C4:C6"/>
    <mergeCell ref="D4:D6"/>
    <mergeCell ref="E4:E6"/>
    <mergeCell ref="F4:H4"/>
    <mergeCell ref="F5:F6"/>
  </mergeCells>
  <printOptions horizontalCentered="1"/>
  <pageMargins left="0.98425196850393704" right="0.39370078740157483" top="0.39370078740157483" bottom="0.35433070866141736" header="0.19685039370078741" footer="0.15748031496062992"/>
  <pageSetup paperSize="9" scale="78" fitToHeight="456" orientation="portrait" horizontalDpi="4294967295" verticalDpi="4294967295" r:id="rId1"/>
  <headerFooter differentFirst="1">
    <oddHeader>&amp;C&amp;10&amp;P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Сажина Галина</dc:creator>
  <cp:lastModifiedBy>Волчков Н.Э.</cp:lastModifiedBy>
  <cp:lastPrinted>2022-09-30T10:31:30Z</cp:lastPrinted>
  <dcterms:created xsi:type="dcterms:W3CDTF">2018-08-08T06:32:43Z</dcterms:created>
  <dcterms:modified xsi:type="dcterms:W3CDTF">2022-12-23T12:35:47Z</dcterms:modified>
</cp:coreProperties>
</file>